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05" windowWidth="823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<sst xmlns="http://schemas.openxmlformats.org/spreadsheetml/2006/main" count="202" uniqueCount="154">
  <si>
    <t>тыс.руб.</t>
  </si>
  <si>
    <t>№ п\п</t>
  </si>
  <si>
    <t>2.</t>
  </si>
  <si>
    <t>1.</t>
  </si>
  <si>
    <t>Наименование  муниципальной целевой  программы</t>
  </si>
  <si>
    <t>в том числе по получателям средств:</t>
  </si>
  <si>
    <t>код распорядителя,получателя средств</t>
  </si>
  <si>
    <t xml:space="preserve">код раздела подраздела </t>
  </si>
  <si>
    <t>целевая статья</t>
  </si>
  <si>
    <t>07 07</t>
  </si>
  <si>
    <t>07 02</t>
  </si>
  <si>
    <t>08 01</t>
  </si>
  <si>
    <t>10 06</t>
  </si>
  <si>
    <t xml:space="preserve">в том числе по подпрограммам :  </t>
  </si>
  <si>
    <t>в том числе:</t>
  </si>
  <si>
    <t>05 02</t>
  </si>
  <si>
    <t>Итого по целевым  программам</t>
  </si>
  <si>
    <t>795 03 20</t>
  </si>
  <si>
    <t>795  033 00</t>
  </si>
  <si>
    <t>795 03 31</t>
  </si>
  <si>
    <t>795 03 32</t>
  </si>
  <si>
    <t>795 03 33</t>
  </si>
  <si>
    <t>795 03 34</t>
  </si>
  <si>
    <t>795 03 36</t>
  </si>
  <si>
    <t>795 03 37</t>
  </si>
  <si>
    <t>Муниципальная целевая программа"  Водоснабжение и инженерная защита от подтопления грунтовыми водами города Белово  "</t>
  </si>
  <si>
    <t>795 03 50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</si>
  <si>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</si>
  <si>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 "Социальная поддержка населения г.Беловоу"подпрограмма№2 " Организация проведения памятных и юбилейных дат, праздничных и других мероприятий"</t>
  </si>
  <si>
    <t>Муниципальная целевая программа "Социальная поддержка населения г.Белово ",подпрограмма №4 "Реабилитация инвалидов"</t>
  </si>
  <si>
    <t>Муниципальная  целевая программа "Капитальное строительство и капитальный ремонт и реконструкция зданий и сооружений "</t>
  </si>
  <si>
    <t>Муниципальная  целевая программа "Социальная поддержка населения г Белово "</t>
  </si>
  <si>
    <t>04 12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</si>
  <si>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 "</t>
  </si>
  <si>
    <t>09 08</t>
  </si>
  <si>
    <t>421 99 10</t>
  </si>
  <si>
    <t>482 99 10</t>
  </si>
  <si>
    <t>431  99 10</t>
  </si>
  <si>
    <t>440 99 10</t>
  </si>
  <si>
    <t>05 01</t>
  </si>
  <si>
    <t>10 03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</si>
  <si>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</si>
  <si>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</si>
  <si>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09 02</t>
  </si>
  <si>
    <t>к решению сессии Беловского городского Совета народных депутатов</t>
  </si>
  <si>
    <t>795 03 80</t>
  </si>
  <si>
    <t>Муниципальная целевая программа " Обеспечение жильем молодых семей"</t>
  </si>
  <si>
    <t>470 99 10</t>
  </si>
  <si>
    <t>0702</t>
  </si>
  <si>
    <t xml:space="preserve">         -  Управление образование </t>
  </si>
  <si>
    <t>3.</t>
  </si>
  <si>
    <t>5.</t>
  </si>
  <si>
    <t>Муниципальная  целевая программа "Пресса "</t>
  </si>
  <si>
    <t>7.</t>
  </si>
  <si>
    <t>Муниципальная целевая программа " Мероприятия в жилищно-коммунальном хозяйстве"</t>
  </si>
  <si>
    <t>0501</t>
  </si>
  <si>
    <t>0502</t>
  </si>
  <si>
    <t>0503</t>
  </si>
  <si>
    <t>в т.ч -мероприятия в жилищном хозяйстве</t>
  </si>
  <si>
    <t xml:space="preserve">        - мероприятия в коммунальном хозяйстве</t>
  </si>
  <si>
    <t xml:space="preserve">        -прочие мероприятия  </t>
  </si>
  <si>
    <t>471 99 92</t>
  </si>
  <si>
    <t>Муниципальная целевая программа "Социальная поддержка населения г.Белово ",подпрограмма №5 "Социальная адаптация граждан,уволенных с военной службы и членов их семей"</t>
  </si>
  <si>
    <t>Муниципальная целевая программа "Социальная поддержка населения г.Белово ",подпрограмма №6 "Финансовая поддержка общественных организаций города"</t>
  </si>
  <si>
    <t>Муниципальная целевая программа "Социальная поддержка населения г.Белово" ,подпрограмма №7 " Семья под защитой государства"</t>
  </si>
  <si>
    <t>795 03 40</t>
  </si>
  <si>
    <t>432 99 20</t>
  </si>
  <si>
    <t xml:space="preserve">09 01 </t>
  </si>
  <si>
    <t>4.</t>
  </si>
  <si>
    <t>8.</t>
  </si>
  <si>
    <t>2013 год</t>
  </si>
  <si>
    <t>2014 год</t>
  </si>
  <si>
    <t>выполнение функций бюджетными учреждениями  - управление образования</t>
  </si>
  <si>
    <t>выполнение функций бюджетными учреждениями - управление здравоохранения</t>
  </si>
  <si>
    <t>выполнение функций бюджетными учреждениями - управление по физкультуре и спорту</t>
  </si>
  <si>
    <t>выполнение функций бюджетными учреждениями - управление по делам молодежи</t>
  </si>
  <si>
    <t>выполнение функций бюджетными учреждениями - управление культуры и кино</t>
  </si>
  <si>
    <t>О1 13</t>
  </si>
  <si>
    <t>О920310</t>
  </si>
  <si>
    <t>выполнение функций бюджетными учреждениями- КЗРМИ</t>
  </si>
  <si>
    <t xml:space="preserve">Муниципальная целевая программа " Детский сад "   </t>
  </si>
  <si>
    <t>в т.ч. КЗРМИ</t>
  </si>
  <si>
    <t>О412</t>
  </si>
  <si>
    <t>ТУ пгт Центрального района</t>
  </si>
  <si>
    <t>О113</t>
  </si>
  <si>
    <t>Муниципальная целевая программа "Медицинские кадры"</t>
  </si>
  <si>
    <t>0909</t>
  </si>
  <si>
    <t>1003</t>
  </si>
  <si>
    <t>КЗРМИ (жилье)</t>
  </si>
  <si>
    <t>Приложение  № 8</t>
  </si>
  <si>
    <t>0701</t>
  </si>
  <si>
    <t>1202</t>
  </si>
  <si>
    <t>1201</t>
  </si>
  <si>
    <t xml:space="preserve"> </t>
  </si>
  <si>
    <t>470 99 92</t>
  </si>
  <si>
    <t>Муниципальная целевая программа "Иммунопрофилактика"</t>
  </si>
  <si>
    <t>795 03 35</t>
  </si>
  <si>
    <t xml:space="preserve">          - коммунальное строительство</t>
  </si>
  <si>
    <t>7950600</t>
  </si>
  <si>
    <t>О503</t>
  </si>
  <si>
    <t>Перечень и объемы муниципальных  целевых программ Беловского городского округа на 2013 год и на плановый период 2014 и 2015 годов</t>
  </si>
  <si>
    <t>2015 год</t>
  </si>
  <si>
    <t>1101</t>
  </si>
  <si>
    <t xml:space="preserve">         - Управление по физкультуре и спорту</t>
  </si>
  <si>
    <t>Муниципальная целевая программа "Капремонт многоквартирных домов и муниципального жилого фонда"</t>
  </si>
  <si>
    <t>в т.ч. КСЗ</t>
  </si>
  <si>
    <t xml:space="preserve">          АБГО</t>
  </si>
  <si>
    <t xml:space="preserve">                                                                   "Об утверждении бюджета Беловского городского округа на 2013 год</t>
  </si>
  <si>
    <t xml:space="preserve">                      и на плановый период 2014 и 2015 годов"</t>
  </si>
  <si>
    <t xml:space="preserve">     от 20.12.2012г. № 60/426-н   </t>
  </si>
  <si>
    <t xml:space="preserve">Муниципальная целевая программа "Доступная среда жизнедеятельности инвалидов" </t>
  </si>
  <si>
    <t>О801</t>
  </si>
  <si>
    <t>О902</t>
  </si>
  <si>
    <t xml:space="preserve">Муниципальная целевая программа "Проведение  призыва  граждан  1986-1995года рождения  на военную службу "на 2013 год </t>
  </si>
  <si>
    <t>КЗРМИ</t>
  </si>
  <si>
    <t>0412</t>
  </si>
  <si>
    <t>0902</t>
  </si>
  <si>
    <t>0707</t>
  </si>
  <si>
    <t>Муниципальная целевая программа "Безопасный город Белово"</t>
  </si>
  <si>
    <t>Муниципальная целевая программа " Замена лифтов, отработавших нормативный срок эксплуатации"</t>
  </si>
  <si>
    <t xml:space="preserve">                                                                                </t>
  </si>
  <si>
    <t xml:space="preserve">               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</si>
  <si>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</si>
  <si>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             "Об утверждении бюджета Беловского городского округа на 2013г</t>
  </si>
  <si>
    <t xml:space="preserve">                                 и  на плановый период 2014 и 2015 годов"</t>
  </si>
  <si>
    <t>в т.ч. МКУ "Управление образования"</t>
  </si>
  <si>
    <t>МКУ "Управление по делам молодежи"</t>
  </si>
  <si>
    <t>МКУ "Управление физкультуры и спорта"</t>
  </si>
  <si>
    <t>МКУ "Управление культуры и кино"</t>
  </si>
  <si>
    <t>МКУ "Управление здравоохранения"</t>
  </si>
  <si>
    <t>МКУ "Управление образования"</t>
  </si>
  <si>
    <t>МКУ "Управление культуры"</t>
  </si>
  <si>
    <t>Муниципальная целевая программа"Социальная поддержка населения в 2013году",подпрограмма № 3 "Ветеран"</t>
  </si>
  <si>
    <t>Муниципальная целевая программа "Организация отдыха оздоровления и занятости детей и подростков, сохранения развития сети учреждений отдыха на период 2013-2015гг."</t>
  </si>
  <si>
    <t xml:space="preserve">           - благоустройство</t>
  </si>
  <si>
    <t>0801</t>
  </si>
  <si>
    <t xml:space="preserve">         - Управление культуры</t>
  </si>
  <si>
    <t xml:space="preserve"> в т.ч.  АБГО</t>
  </si>
  <si>
    <t xml:space="preserve">            БГСНД</t>
  </si>
  <si>
    <t xml:space="preserve">           КСЗ</t>
  </si>
  <si>
    <t xml:space="preserve">        Телевидение</t>
  </si>
  <si>
    <t xml:space="preserve">       Периодическая печать </t>
  </si>
  <si>
    <t>в т.ч. АБГО</t>
  </si>
  <si>
    <t xml:space="preserve">          БГСНД</t>
  </si>
  <si>
    <t>в т.ч  -  жилищное строительство</t>
  </si>
  <si>
    <t xml:space="preserve">          -  жилищное строительство (КЗРиМИ)</t>
  </si>
  <si>
    <t>Муниципальная целевая программа "Развитие физической культуры и спорта в Беловском городском округе на 2013-2014 гг"</t>
  </si>
  <si>
    <t>АБГО</t>
  </si>
  <si>
    <t>ТУ Центрального района</t>
  </si>
  <si>
    <t>ТУ мкр Бабанаково</t>
  </si>
  <si>
    <t>ТУ пгт Новый Городок</t>
  </si>
  <si>
    <t>07  01</t>
  </si>
  <si>
    <t xml:space="preserve">                    Приложение  № 5</t>
  </si>
  <si>
    <t xml:space="preserve">                   от 31.10.2013г № 4/13-н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</si>
</sst>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i/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32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/>
    </xf>
    <xf numFmtId="0" fontId="0" fillId="32" borderId="0" xfId="0" applyFill="1" applyAlignment="1">
      <alignment horizont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0" xfId="0" applyFont="1" applyFill="1" applyAlignment="1">
      <alignment/>
    </xf>
    <xf numFmtId="2" fontId="16" fillId="32" borderId="0" xfId="0" applyNumberFormat="1" applyFont="1" applyFill="1" applyAlignment="1">
      <alignment horizontal="center"/>
    </xf>
    <xf numFmtId="0" fontId="9" fillId="32" borderId="0" xfId="0" applyFont="1" applyFill="1" applyAlignment="1">
      <alignment/>
    </xf>
    <xf numFmtId="2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2" fontId="9" fillId="32" borderId="0" xfId="0" applyNumberFormat="1" applyFont="1" applyFill="1" applyBorder="1" applyAlignment="1">
      <alignment/>
    </xf>
    <xf numFmtId="2" fontId="9" fillId="32" borderId="0" xfId="0" applyNumberFormat="1" applyFont="1" applyFill="1" applyAlignment="1">
      <alignment/>
    </xf>
    <xf numFmtId="0" fontId="17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left" vertical="top" wrapText="1"/>
    </xf>
    <xf numFmtId="0" fontId="13" fillId="32" borderId="11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1" fontId="17" fillId="32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32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9" fillId="32" borderId="0" xfId="0" applyFont="1" applyFill="1" applyAlignment="1" applyProtection="1">
      <alignment/>
      <protection locked="0"/>
    </xf>
    <xf numFmtId="2" fontId="12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center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9" fillId="32" borderId="0" xfId="0" applyFont="1" applyFill="1" applyAlignment="1" applyProtection="1">
      <alignment horizontal="center"/>
      <protection locked="0"/>
    </xf>
    <xf numFmtId="0" fontId="15" fillId="32" borderId="0" xfId="0" applyFont="1" applyFill="1" applyAlignment="1">
      <alignment horizontal="center" wrapText="1"/>
    </xf>
    <xf numFmtId="0" fontId="19" fillId="32" borderId="12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2" fontId="13" fillId="32" borderId="13" xfId="0" applyNumberFormat="1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37" fillId="32" borderId="14" xfId="0" applyFont="1" applyFill="1" applyBorder="1" applyAlignment="1">
      <alignment horizontal="center" vertical="center" wrapText="1"/>
    </xf>
    <xf numFmtId="2" fontId="13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.00390625" style="16" customWidth="1"/>
    <col min="2" max="2" width="56.625" style="34" customWidth="1"/>
    <col min="3" max="3" width="8.25390625" style="34" customWidth="1"/>
    <col min="4" max="4" width="7.75390625" style="34" customWidth="1"/>
    <col min="5" max="5" width="10.375" style="34" customWidth="1"/>
    <col min="6" max="6" width="15.25390625" style="35" customWidth="1"/>
    <col min="7" max="8" width="10.625" style="35" customWidth="1"/>
  </cols>
  <sheetData>
    <row r="1" spans="1:12" ht="15.75">
      <c r="A1"/>
      <c r="B1" s="38"/>
      <c r="C1" s="38"/>
      <c r="D1" s="38"/>
      <c r="E1" s="82" t="s">
        <v>152</v>
      </c>
      <c r="F1" s="82"/>
      <c r="G1" s="82"/>
      <c r="H1" s="82"/>
      <c r="I1" s="38"/>
      <c r="J1" s="38"/>
      <c r="K1" s="39"/>
      <c r="L1" s="39"/>
    </row>
    <row r="2" spans="1:12" ht="15.75">
      <c r="A2"/>
      <c r="B2" s="40" t="s">
        <v>121</v>
      </c>
      <c r="C2" s="40"/>
      <c r="D2" s="40"/>
      <c r="E2" s="40"/>
      <c r="F2" s="40"/>
      <c r="G2" s="40"/>
      <c r="H2" s="40"/>
      <c r="I2" s="40"/>
      <c r="J2" s="38"/>
      <c r="K2" s="39"/>
      <c r="L2" s="39"/>
    </row>
    <row r="3" spans="1:12" ht="15.75">
      <c r="A3"/>
      <c r="B3" s="82" t="s">
        <v>122</v>
      </c>
      <c r="C3" s="82"/>
      <c r="D3" s="82"/>
      <c r="E3" s="82"/>
      <c r="F3" s="82"/>
      <c r="G3" s="82"/>
      <c r="H3" s="82"/>
      <c r="I3" s="82"/>
      <c r="J3" s="38"/>
      <c r="K3" s="39"/>
      <c r="L3" s="39"/>
    </row>
    <row r="4" spans="1:12" ht="15.75">
      <c r="A4"/>
      <c r="B4" s="82" t="s">
        <v>123</v>
      </c>
      <c r="C4" s="82"/>
      <c r="D4" s="82"/>
      <c r="E4" s="82"/>
      <c r="F4" s="82"/>
      <c r="G4" s="82"/>
      <c r="H4" s="82"/>
      <c r="I4" s="82"/>
      <c r="J4" s="38"/>
      <c r="K4" s="39"/>
      <c r="L4" s="39"/>
    </row>
    <row r="5" spans="1:12" ht="15.75">
      <c r="A5"/>
      <c r="B5" s="38"/>
      <c r="C5" s="82" t="s">
        <v>124</v>
      </c>
      <c r="D5" s="82"/>
      <c r="E5" s="82"/>
      <c r="F5" s="82"/>
      <c r="G5" s="82"/>
      <c r="H5" s="82"/>
      <c r="I5" s="82"/>
      <c r="J5" s="38"/>
      <c r="K5" s="39"/>
      <c r="L5" s="39"/>
    </row>
    <row r="6" spans="1:12" ht="15.75">
      <c r="A6"/>
      <c r="B6" s="38" t="s">
        <v>120</v>
      </c>
      <c r="C6" s="84" t="s">
        <v>153</v>
      </c>
      <c r="D6" s="84"/>
      <c r="E6" s="84"/>
      <c r="F6" s="84"/>
      <c r="G6" s="84"/>
      <c r="H6" s="84"/>
      <c r="I6" s="38"/>
      <c r="J6" s="38"/>
      <c r="K6" s="39"/>
      <c r="L6" s="39"/>
    </row>
    <row r="7" spans="1:10" s="10" customFormat="1" ht="7.5" customHeight="1">
      <c r="A7" s="12" t="s">
        <v>93</v>
      </c>
      <c r="B7" s="12" t="s">
        <v>120</v>
      </c>
      <c r="C7" s="12"/>
      <c r="D7" s="12"/>
      <c r="E7" s="12"/>
      <c r="F7" s="17"/>
      <c r="G7" s="17"/>
      <c r="H7" s="17"/>
      <c r="I7" s="12"/>
      <c r="J7" s="12"/>
    </row>
    <row r="8" spans="1:10" s="10" customFormat="1" ht="15" hidden="1">
      <c r="A8" s="12"/>
      <c r="B8" s="12"/>
      <c r="C8" s="12"/>
      <c r="D8" s="12"/>
      <c r="E8" s="12"/>
      <c r="F8" s="17"/>
      <c r="G8" s="17"/>
      <c r="H8" s="17"/>
      <c r="I8" s="12"/>
      <c r="J8" s="12"/>
    </row>
    <row r="9" spans="1:10" ht="15.75">
      <c r="A9" s="13"/>
      <c r="B9" s="13"/>
      <c r="C9" s="13"/>
      <c r="D9" s="81" t="s">
        <v>89</v>
      </c>
      <c r="E9" s="81"/>
      <c r="F9" s="81"/>
      <c r="G9" s="81"/>
      <c r="H9" s="81"/>
      <c r="I9" s="11"/>
      <c r="J9" s="11"/>
    </row>
    <row r="10" spans="1:10" ht="15.75">
      <c r="A10" s="13"/>
      <c r="B10" s="13"/>
      <c r="C10" s="83" t="s">
        <v>44</v>
      </c>
      <c r="D10" s="83"/>
      <c r="E10" s="83"/>
      <c r="F10" s="83"/>
      <c r="G10" s="83"/>
      <c r="H10" s="83"/>
      <c r="I10" s="83"/>
      <c r="J10" s="83"/>
    </row>
    <row r="11" spans="1:10" ht="15.75">
      <c r="A11" s="13"/>
      <c r="B11" s="83" t="s">
        <v>107</v>
      </c>
      <c r="C11" s="83"/>
      <c r="D11" s="83"/>
      <c r="E11" s="83"/>
      <c r="F11" s="83"/>
      <c r="G11" s="83"/>
      <c r="H11" s="83"/>
      <c r="I11" s="83"/>
      <c r="J11" s="83"/>
    </row>
    <row r="12" spans="1:10" ht="15.75">
      <c r="A12" s="13"/>
      <c r="B12" s="13"/>
      <c r="C12" s="13"/>
      <c r="D12" s="18" t="s">
        <v>108</v>
      </c>
      <c r="E12" s="18"/>
      <c r="F12" s="19"/>
      <c r="G12" s="19"/>
      <c r="H12" s="19"/>
      <c r="I12" s="11"/>
      <c r="J12" s="11"/>
    </row>
    <row r="13" spans="1:10" ht="15.75">
      <c r="A13" s="13"/>
      <c r="B13" s="13"/>
      <c r="C13" s="13"/>
      <c r="D13" s="81" t="s">
        <v>109</v>
      </c>
      <c r="E13" s="81"/>
      <c r="F13" s="81"/>
      <c r="G13" s="81"/>
      <c r="H13" s="81"/>
      <c r="I13" s="11"/>
      <c r="J13" s="11"/>
    </row>
    <row r="15" spans="2:8" ht="12.75">
      <c r="B15" s="85" t="s">
        <v>100</v>
      </c>
      <c r="C15" s="80"/>
      <c r="D15" s="80"/>
      <c r="E15" s="80"/>
      <c r="F15" s="80"/>
      <c r="G15" s="80"/>
      <c r="H15" s="80"/>
    </row>
    <row r="16" spans="2:8" ht="28.5" customHeight="1">
      <c r="B16" s="80"/>
      <c r="C16" s="80"/>
      <c r="D16" s="80"/>
      <c r="E16" s="80"/>
      <c r="F16" s="80"/>
      <c r="G16" s="80"/>
      <c r="H16" s="80"/>
    </row>
    <row r="17" spans="2:8" ht="15.75">
      <c r="B17" s="20"/>
      <c r="C17" s="20"/>
      <c r="D17" s="20"/>
      <c r="E17" s="20"/>
      <c r="F17" s="21"/>
      <c r="G17" s="21" t="s">
        <v>0</v>
      </c>
      <c r="H17" s="22"/>
    </row>
    <row r="18" spans="1:8" ht="105" customHeight="1">
      <c r="A18" s="86" t="s">
        <v>1</v>
      </c>
      <c r="B18" s="87" t="s">
        <v>4</v>
      </c>
      <c r="C18" s="88" t="s">
        <v>6</v>
      </c>
      <c r="D18" s="88" t="s">
        <v>7</v>
      </c>
      <c r="E18" s="88" t="s">
        <v>8</v>
      </c>
      <c r="F18" s="89" t="s">
        <v>70</v>
      </c>
      <c r="G18" s="89" t="s">
        <v>71</v>
      </c>
      <c r="H18" s="89" t="s">
        <v>101</v>
      </c>
    </row>
    <row r="19" spans="1:8" ht="12.75">
      <c r="A19" s="90"/>
      <c r="B19" s="91"/>
      <c r="C19" s="92"/>
      <c r="D19" s="92"/>
      <c r="E19" s="92"/>
      <c r="F19" s="93"/>
      <c r="G19" s="93"/>
      <c r="H19" s="93"/>
    </row>
    <row r="20" spans="1:9" s="15" customFormat="1" ht="11.25">
      <c r="A20" s="14">
        <v>1</v>
      </c>
      <c r="B20" s="23">
        <v>2</v>
      </c>
      <c r="C20" s="23">
        <v>3</v>
      </c>
      <c r="D20" s="23">
        <v>4</v>
      </c>
      <c r="E20" s="23">
        <v>5</v>
      </c>
      <c r="F20" s="36">
        <v>6</v>
      </c>
      <c r="G20" s="36">
        <v>7</v>
      </c>
      <c r="H20" s="36">
        <v>8</v>
      </c>
      <c r="I20" s="37"/>
    </row>
    <row r="21" spans="1:8" s="2" customFormat="1" ht="63">
      <c r="A21" s="9" t="s">
        <v>3</v>
      </c>
      <c r="B21" s="24" t="s">
        <v>33</v>
      </c>
      <c r="C21" s="25"/>
      <c r="D21" s="26"/>
      <c r="E21" s="26"/>
      <c r="F21" s="27">
        <f>F24+F25+F26+F27+F28+F23</f>
        <v>300</v>
      </c>
      <c r="G21" s="27">
        <f>G24+G25+G26+G27+G28+G23</f>
        <v>700</v>
      </c>
      <c r="H21" s="27">
        <f>H24+H25+H26+H27+H28+H23</f>
        <v>700</v>
      </c>
    </row>
    <row r="22" spans="1:8" s="2" customFormat="1" ht="15.75">
      <c r="A22" s="8"/>
      <c r="B22" s="28" t="s">
        <v>5</v>
      </c>
      <c r="C22" s="29"/>
      <c r="D22" s="30"/>
      <c r="E22" s="30"/>
      <c r="F22" s="31"/>
      <c r="G22" s="31"/>
      <c r="H22" s="31"/>
    </row>
    <row r="23" spans="1:8" s="2" customFormat="1" ht="31.5">
      <c r="A23" s="8"/>
      <c r="B23" s="32" t="s">
        <v>79</v>
      </c>
      <c r="C23" s="29">
        <v>906</v>
      </c>
      <c r="D23" s="30" t="s">
        <v>77</v>
      </c>
      <c r="E23" s="30" t="s">
        <v>78</v>
      </c>
      <c r="F23" s="31">
        <v>50</v>
      </c>
      <c r="G23" s="31">
        <v>450</v>
      </c>
      <c r="H23" s="31">
        <v>450</v>
      </c>
    </row>
    <row r="24" spans="1:9" s="3" customFormat="1" ht="31.5">
      <c r="A24" s="8"/>
      <c r="B24" s="33" t="s">
        <v>72</v>
      </c>
      <c r="C24" s="30">
        <v>911</v>
      </c>
      <c r="D24" s="30" t="s">
        <v>10</v>
      </c>
      <c r="E24" s="30" t="s">
        <v>35</v>
      </c>
      <c r="F24" s="31">
        <v>50</v>
      </c>
      <c r="G24" s="31">
        <v>50</v>
      </c>
      <c r="H24" s="31">
        <v>50</v>
      </c>
      <c r="I24" s="6"/>
    </row>
    <row r="25" spans="1:8" s="3" customFormat="1" ht="31.5">
      <c r="A25" s="8"/>
      <c r="B25" s="33" t="s">
        <v>73</v>
      </c>
      <c r="C25" s="29">
        <v>912</v>
      </c>
      <c r="D25" s="30" t="s">
        <v>43</v>
      </c>
      <c r="E25" s="30" t="s">
        <v>47</v>
      </c>
      <c r="F25" s="31">
        <v>50</v>
      </c>
      <c r="G25" s="31">
        <v>50</v>
      </c>
      <c r="H25" s="31">
        <v>50</v>
      </c>
    </row>
    <row r="26" spans="1:8" s="3" customFormat="1" ht="37.5" customHeight="1">
      <c r="A26" s="8"/>
      <c r="B26" s="33" t="s">
        <v>74</v>
      </c>
      <c r="C26" s="29">
        <v>916</v>
      </c>
      <c r="D26" s="30" t="s">
        <v>34</v>
      </c>
      <c r="E26" s="30" t="s">
        <v>36</v>
      </c>
      <c r="F26" s="31">
        <v>60</v>
      </c>
      <c r="G26" s="31">
        <v>60</v>
      </c>
      <c r="H26" s="31">
        <v>60</v>
      </c>
    </row>
    <row r="27" spans="1:8" s="3" customFormat="1" ht="31.5">
      <c r="A27" s="8"/>
      <c r="B27" s="33" t="s">
        <v>75</v>
      </c>
      <c r="C27" s="29">
        <v>914</v>
      </c>
      <c r="D27" s="30" t="s">
        <v>9</v>
      </c>
      <c r="E27" s="30" t="s">
        <v>37</v>
      </c>
      <c r="F27" s="31">
        <v>70</v>
      </c>
      <c r="G27" s="31">
        <v>70</v>
      </c>
      <c r="H27" s="31">
        <v>70</v>
      </c>
    </row>
    <row r="28" spans="1:8" s="3" customFormat="1" ht="31.5">
      <c r="A28" s="8"/>
      <c r="B28" s="33" t="s">
        <v>76</v>
      </c>
      <c r="C28" s="29">
        <v>913</v>
      </c>
      <c r="D28" s="30" t="s">
        <v>11</v>
      </c>
      <c r="E28" s="30" t="s">
        <v>38</v>
      </c>
      <c r="F28" s="31">
        <v>20</v>
      </c>
      <c r="G28" s="31">
        <v>20</v>
      </c>
      <c r="H28" s="31">
        <v>20</v>
      </c>
    </row>
    <row r="29" spans="1:8" s="3" customFormat="1" ht="47.25">
      <c r="A29" s="9" t="s">
        <v>2</v>
      </c>
      <c r="B29" s="42" t="s">
        <v>30</v>
      </c>
      <c r="C29" s="43">
        <v>900</v>
      </c>
      <c r="D29" s="44"/>
      <c r="E29" s="44" t="s">
        <v>17</v>
      </c>
      <c r="F29" s="45">
        <f>F30+F34+F35+F37+F32+F33+F36+F31</f>
        <v>79705.76000000001</v>
      </c>
      <c r="G29" s="45">
        <f>G30+G34+G35</f>
        <v>30000</v>
      </c>
      <c r="H29" s="45">
        <f>H30+H34+H35</f>
        <v>30000</v>
      </c>
    </row>
    <row r="30" spans="1:8" s="1" customFormat="1" ht="15.75">
      <c r="A30" s="8"/>
      <c r="B30" s="32" t="s">
        <v>144</v>
      </c>
      <c r="C30" s="29">
        <v>900</v>
      </c>
      <c r="D30" s="30" t="s">
        <v>39</v>
      </c>
      <c r="E30" s="30" t="s">
        <v>17</v>
      </c>
      <c r="F30" s="31">
        <v>52387.56</v>
      </c>
      <c r="G30" s="31">
        <v>30000</v>
      </c>
      <c r="H30" s="31">
        <v>30000</v>
      </c>
    </row>
    <row r="31" spans="1:9" s="1" customFormat="1" ht="15.75">
      <c r="A31" s="8"/>
      <c r="B31" s="46" t="s">
        <v>145</v>
      </c>
      <c r="C31" s="47">
        <v>906</v>
      </c>
      <c r="D31" s="48" t="s">
        <v>39</v>
      </c>
      <c r="E31" s="48" t="s">
        <v>17</v>
      </c>
      <c r="F31" s="41">
        <v>2602.1</v>
      </c>
      <c r="G31" s="41"/>
      <c r="H31" s="41"/>
      <c r="I31" s="49"/>
    </row>
    <row r="32" spans="1:9" s="1" customFormat="1" ht="15.75">
      <c r="A32" s="8"/>
      <c r="B32" s="46" t="s">
        <v>97</v>
      </c>
      <c r="C32" s="47">
        <v>900</v>
      </c>
      <c r="D32" s="50" t="s">
        <v>56</v>
      </c>
      <c r="E32" s="51">
        <v>7950320</v>
      </c>
      <c r="F32" s="41">
        <v>1570.1</v>
      </c>
      <c r="G32" s="41"/>
      <c r="H32" s="41"/>
      <c r="I32" s="49"/>
    </row>
    <row r="33" spans="1:9" s="1" customFormat="1" ht="15.75">
      <c r="A33" s="8"/>
      <c r="B33" s="46" t="s">
        <v>134</v>
      </c>
      <c r="C33" s="47">
        <v>900</v>
      </c>
      <c r="D33" s="50" t="s">
        <v>57</v>
      </c>
      <c r="E33" s="51">
        <v>7950320</v>
      </c>
      <c r="F33" s="41">
        <v>4306</v>
      </c>
      <c r="G33" s="41"/>
      <c r="H33" s="41"/>
      <c r="I33" s="49"/>
    </row>
    <row r="34" spans="1:9" s="1" customFormat="1" ht="15.75">
      <c r="A34" s="8"/>
      <c r="B34" s="46" t="s">
        <v>49</v>
      </c>
      <c r="C34" s="47">
        <v>900</v>
      </c>
      <c r="D34" s="50" t="s">
        <v>90</v>
      </c>
      <c r="E34" s="48" t="s">
        <v>17</v>
      </c>
      <c r="F34" s="41">
        <v>14752</v>
      </c>
      <c r="G34" s="41">
        <v>0</v>
      </c>
      <c r="H34" s="41">
        <v>0</v>
      </c>
      <c r="I34" s="49"/>
    </row>
    <row r="35" spans="1:9" s="4" customFormat="1" ht="15.75">
      <c r="A35" s="8"/>
      <c r="B35" s="46"/>
      <c r="C35" s="47">
        <v>900</v>
      </c>
      <c r="D35" s="50" t="s">
        <v>48</v>
      </c>
      <c r="E35" s="51">
        <v>7950320</v>
      </c>
      <c r="F35" s="41">
        <v>594</v>
      </c>
      <c r="G35" s="41"/>
      <c r="H35" s="41"/>
      <c r="I35" s="52"/>
    </row>
    <row r="36" spans="1:9" s="4" customFormat="1" ht="15.75">
      <c r="A36" s="8"/>
      <c r="B36" s="46" t="s">
        <v>136</v>
      </c>
      <c r="C36" s="47">
        <v>900</v>
      </c>
      <c r="D36" s="50" t="s">
        <v>135</v>
      </c>
      <c r="E36" s="51">
        <v>7950320</v>
      </c>
      <c r="F36" s="41">
        <v>3176</v>
      </c>
      <c r="G36" s="41"/>
      <c r="H36" s="41"/>
      <c r="I36" s="52"/>
    </row>
    <row r="37" spans="1:9" s="4" customFormat="1" ht="15.75">
      <c r="A37" s="8"/>
      <c r="B37" s="46" t="s">
        <v>103</v>
      </c>
      <c r="C37" s="47">
        <v>900</v>
      </c>
      <c r="D37" s="50" t="s">
        <v>102</v>
      </c>
      <c r="E37" s="51">
        <v>7950320</v>
      </c>
      <c r="F37" s="41">
        <v>318</v>
      </c>
      <c r="G37" s="41"/>
      <c r="H37" s="41"/>
      <c r="I37" s="52"/>
    </row>
    <row r="38" spans="1:9" ht="31.5">
      <c r="A38" s="9" t="s">
        <v>50</v>
      </c>
      <c r="B38" s="42" t="s">
        <v>31</v>
      </c>
      <c r="C38" s="53"/>
      <c r="D38" s="44" t="s">
        <v>12</v>
      </c>
      <c r="E38" s="44" t="s">
        <v>18</v>
      </c>
      <c r="F38" s="45">
        <f>F40+F41+F42+F43+F44+F45+F46</f>
        <v>9347.279999999999</v>
      </c>
      <c r="G38" s="45">
        <f>G40+G41+G42+G43+G44+G45+G46</f>
        <v>6637.199999999999</v>
      </c>
      <c r="H38" s="45">
        <f>H40+H41+H42+H43+H44+H45+H46</f>
        <v>6637.199999999999</v>
      </c>
      <c r="I38" s="54"/>
    </row>
    <row r="39" spans="1:9" ht="15.75">
      <c r="A39" s="8"/>
      <c r="B39" s="46" t="s">
        <v>13</v>
      </c>
      <c r="C39" s="55"/>
      <c r="D39" s="48"/>
      <c r="E39" s="48"/>
      <c r="F39" s="41"/>
      <c r="G39" s="41"/>
      <c r="H39" s="41"/>
      <c r="I39" s="54"/>
    </row>
    <row r="40" spans="1:9" s="1" customFormat="1" ht="47.25">
      <c r="A40" s="8"/>
      <c r="B40" s="56" t="s">
        <v>27</v>
      </c>
      <c r="C40" s="55">
        <v>915</v>
      </c>
      <c r="D40" s="48" t="s">
        <v>12</v>
      </c>
      <c r="E40" s="48" t="s">
        <v>19</v>
      </c>
      <c r="F40" s="41">
        <v>2396.007</v>
      </c>
      <c r="G40" s="41">
        <v>478.5</v>
      </c>
      <c r="H40" s="41">
        <v>478.5</v>
      </c>
      <c r="I40" s="49"/>
    </row>
    <row r="41" spans="1:9" s="1" customFormat="1" ht="63">
      <c r="A41" s="8"/>
      <c r="B41" s="56" t="s">
        <v>28</v>
      </c>
      <c r="C41" s="55"/>
      <c r="D41" s="48" t="s">
        <v>12</v>
      </c>
      <c r="E41" s="48" t="s">
        <v>20</v>
      </c>
      <c r="F41" s="41">
        <v>2376.45</v>
      </c>
      <c r="G41" s="41">
        <v>1860.1</v>
      </c>
      <c r="H41" s="41">
        <v>1860.1</v>
      </c>
      <c r="I41" s="49"/>
    </row>
    <row r="42" spans="1:9" s="1" customFormat="1" ht="47.25">
      <c r="A42" s="8"/>
      <c r="B42" s="56" t="s">
        <v>132</v>
      </c>
      <c r="C42" s="55"/>
      <c r="D42" s="48" t="s">
        <v>12</v>
      </c>
      <c r="E42" s="48" t="s">
        <v>21</v>
      </c>
      <c r="F42" s="41">
        <v>2251.088</v>
      </c>
      <c r="G42" s="41">
        <v>1854.8</v>
      </c>
      <c r="H42" s="41">
        <v>1854.8</v>
      </c>
      <c r="I42" s="49"/>
    </row>
    <row r="43" spans="1:9" ht="47.25">
      <c r="A43" s="8"/>
      <c r="B43" s="56" t="s">
        <v>29</v>
      </c>
      <c r="C43" s="55">
        <v>915</v>
      </c>
      <c r="D43" s="48" t="s">
        <v>12</v>
      </c>
      <c r="E43" s="48" t="s">
        <v>22</v>
      </c>
      <c r="F43" s="41">
        <v>0</v>
      </c>
      <c r="G43" s="41">
        <v>0</v>
      </c>
      <c r="H43" s="41">
        <v>0</v>
      </c>
      <c r="I43" s="54"/>
    </row>
    <row r="44" spans="1:9" ht="63">
      <c r="A44" s="8"/>
      <c r="B44" s="57" t="s">
        <v>62</v>
      </c>
      <c r="C44" s="55">
        <v>915</v>
      </c>
      <c r="D44" s="48" t="s">
        <v>12</v>
      </c>
      <c r="E44" s="48" t="s">
        <v>96</v>
      </c>
      <c r="F44" s="41">
        <v>561.435</v>
      </c>
      <c r="G44" s="41">
        <v>703.4</v>
      </c>
      <c r="H44" s="41">
        <v>703.4</v>
      </c>
      <c r="I44" s="54"/>
    </row>
    <row r="45" spans="1:9" ht="63">
      <c r="A45" s="8"/>
      <c r="B45" s="57" t="s">
        <v>63</v>
      </c>
      <c r="C45" s="55">
        <v>915</v>
      </c>
      <c r="D45" s="48" t="s">
        <v>12</v>
      </c>
      <c r="E45" s="48" t="s">
        <v>23</v>
      </c>
      <c r="F45" s="41">
        <v>563.4</v>
      </c>
      <c r="G45" s="41">
        <v>563.4</v>
      </c>
      <c r="H45" s="41">
        <v>563.4</v>
      </c>
      <c r="I45" s="54"/>
    </row>
    <row r="46" spans="1:9" ht="47.25">
      <c r="A46" s="9"/>
      <c r="B46" s="57" t="s">
        <v>64</v>
      </c>
      <c r="C46" s="55">
        <v>915</v>
      </c>
      <c r="D46" s="48" t="s">
        <v>12</v>
      </c>
      <c r="E46" s="48" t="s">
        <v>24</v>
      </c>
      <c r="F46" s="41">
        <v>1198.9</v>
      </c>
      <c r="G46" s="41">
        <v>1177</v>
      </c>
      <c r="H46" s="41">
        <v>1177</v>
      </c>
      <c r="I46" s="54"/>
    </row>
    <row r="47" spans="1:9" ht="31.5">
      <c r="A47" s="9" t="s">
        <v>68</v>
      </c>
      <c r="B47" s="58" t="s">
        <v>110</v>
      </c>
      <c r="C47" s="55"/>
      <c r="D47" s="48" t="s">
        <v>12</v>
      </c>
      <c r="E47" s="48" t="s">
        <v>65</v>
      </c>
      <c r="F47" s="45">
        <f>F48+F49+F50+F51</f>
        <v>1815.8</v>
      </c>
      <c r="G47" s="45">
        <f>G48+G49+G50+G51</f>
        <v>1170.8</v>
      </c>
      <c r="H47" s="45">
        <f>H48+H49+H50+H51</f>
        <v>1170.8</v>
      </c>
      <c r="I47" s="54"/>
    </row>
    <row r="48" spans="1:9" ht="15.75">
      <c r="A48" s="9"/>
      <c r="B48" s="57" t="s">
        <v>105</v>
      </c>
      <c r="C48" s="55">
        <v>915</v>
      </c>
      <c r="D48" s="48">
        <v>1006</v>
      </c>
      <c r="E48" s="51">
        <v>7950340</v>
      </c>
      <c r="F48" s="41">
        <v>1635.8</v>
      </c>
      <c r="G48" s="41">
        <v>1015.8</v>
      </c>
      <c r="H48" s="41">
        <v>1015.8</v>
      </c>
      <c r="I48" s="54"/>
    </row>
    <row r="49" spans="1:9" ht="15.75">
      <c r="A49" s="9"/>
      <c r="B49" s="57" t="s">
        <v>106</v>
      </c>
      <c r="C49" s="55">
        <v>900</v>
      </c>
      <c r="D49" s="48" t="s">
        <v>99</v>
      </c>
      <c r="E49" s="51">
        <v>7950340</v>
      </c>
      <c r="F49" s="41">
        <v>75</v>
      </c>
      <c r="G49" s="41">
        <v>50</v>
      </c>
      <c r="H49" s="41">
        <v>50</v>
      </c>
      <c r="I49" s="54"/>
    </row>
    <row r="50" spans="1:9" ht="15.75">
      <c r="A50" s="9"/>
      <c r="B50" s="59" t="s">
        <v>129</v>
      </c>
      <c r="C50" s="55">
        <v>912</v>
      </c>
      <c r="D50" s="48" t="s">
        <v>112</v>
      </c>
      <c r="E50" s="51">
        <v>7950340</v>
      </c>
      <c r="F50" s="41">
        <v>55</v>
      </c>
      <c r="G50" s="41">
        <v>55</v>
      </c>
      <c r="H50" s="41">
        <v>55</v>
      </c>
      <c r="I50" s="54"/>
    </row>
    <row r="51" spans="1:9" ht="15.75">
      <c r="A51" s="9"/>
      <c r="B51" s="60" t="s">
        <v>131</v>
      </c>
      <c r="C51" s="55">
        <v>913</v>
      </c>
      <c r="D51" s="48" t="s">
        <v>111</v>
      </c>
      <c r="E51" s="51">
        <v>7950340</v>
      </c>
      <c r="F51" s="41">
        <v>50</v>
      </c>
      <c r="G51" s="41">
        <v>50</v>
      </c>
      <c r="H51" s="41">
        <v>50</v>
      </c>
      <c r="I51" s="54"/>
    </row>
    <row r="52" spans="1:9" s="7" customFormat="1" ht="15.75">
      <c r="A52" s="9" t="s">
        <v>51</v>
      </c>
      <c r="B52" s="61" t="s">
        <v>52</v>
      </c>
      <c r="C52" s="53"/>
      <c r="D52" s="44"/>
      <c r="E52" s="44"/>
      <c r="F52" s="45">
        <f>F54+F58</f>
        <v>4600</v>
      </c>
      <c r="G52" s="45">
        <f>G54+G58</f>
        <v>3000</v>
      </c>
      <c r="H52" s="45">
        <f>H54+H58</f>
        <v>3000</v>
      </c>
      <c r="I52" s="62"/>
    </row>
    <row r="53" spans="1:9" ht="15.75">
      <c r="A53" s="8"/>
      <c r="B53" s="63" t="s">
        <v>14</v>
      </c>
      <c r="C53" s="64"/>
      <c r="D53" s="48"/>
      <c r="E53" s="65"/>
      <c r="F53" s="66"/>
      <c r="G53" s="66"/>
      <c r="H53" s="66"/>
      <c r="I53" s="54"/>
    </row>
    <row r="54" spans="1:9" ht="15.75">
      <c r="A54" s="8"/>
      <c r="B54" s="42" t="s">
        <v>140</v>
      </c>
      <c r="C54" s="47"/>
      <c r="D54" s="50" t="s">
        <v>92</v>
      </c>
      <c r="E54" s="48">
        <v>4530140</v>
      </c>
      <c r="F54" s="45">
        <f>F55+F56+F57</f>
        <v>1750</v>
      </c>
      <c r="G54" s="45">
        <f>G55+G56+G57</f>
        <v>1000</v>
      </c>
      <c r="H54" s="45">
        <f>H55+H56+H57</f>
        <v>1000</v>
      </c>
      <c r="I54" s="54"/>
    </row>
    <row r="55" spans="1:9" ht="15.75">
      <c r="A55" s="8"/>
      <c r="B55" s="67" t="s">
        <v>137</v>
      </c>
      <c r="C55" s="47">
        <v>900</v>
      </c>
      <c r="D55" s="50" t="s">
        <v>92</v>
      </c>
      <c r="E55" s="48">
        <v>4530140</v>
      </c>
      <c r="F55" s="41">
        <v>710</v>
      </c>
      <c r="G55" s="41">
        <v>700</v>
      </c>
      <c r="H55" s="41">
        <v>700</v>
      </c>
      <c r="I55" s="54"/>
    </row>
    <row r="56" spans="1:9" ht="15.75">
      <c r="A56" s="8"/>
      <c r="B56" s="67" t="s">
        <v>138</v>
      </c>
      <c r="C56" s="47">
        <v>909</v>
      </c>
      <c r="D56" s="50" t="s">
        <v>92</v>
      </c>
      <c r="E56" s="48">
        <v>4530140</v>
      </c>
      <c r="F56" s="41">
        <v>950</v>
      </c>
      <c r="G56" s="41">
        <v>260</v>
      </c>
      <c r="H56" s="41">
        <v>260</v>
      </c>
      <c r="I56" s="54"/>
    </row>
    <row r="57" spans="1:9" ht="15.75">
      <c r="A57" s="8"/>
      <c r="B57" s="67" t="s">
        <v>139</v>
      </c>
      <c r="C57" s="47">
        <v>915</v>
      </c>
      <c r="D57" s="50" t="s">
        <v>92</v>
      </c>
      <c r="E57" s="48">
        <v>4530140</v>
      </c>
      <c r="F57" s="41">
        <v>90</v>
      </c>
      <c r="G57" s="41">
        <v>40</v>
      </c>
      <c r="H57" s="41">
        <v>40</v>
      </c>
      <c r="I57" s="54"/>
    </row>
    <row r="58" spans="1:9" ht="15.75">
      <c r="A58" s="8"/>
      <c r="B58" s="42" t="s">
        <v>141</v>
      </c>
      <c r="C58" s="47"/>
      <c r="D58" s="50" t="s">
        <v>91</v>
      </c>
      <c r="E58" s="48">
        <v>4560040</v>
      </c>
      <c r="F58" s="45">
        <f>F59+F60</f>
        <v>2850</v>
      </c>
      <c r="G58" s="45">
        <f>G59+G60</f>
        <v>2000</v>
      </c>
      <c r="H58" s="45">
        <f>H59+H60</f>
        <v>2000</v>
      </c>
      <c r="I58" s="54"/>
    </row>
    <row r="59" spans="1:9" ht="15.75">
      <c r="A59" s="8"/>
      <c r="B59" s="67" t="s">
        <v>142</v>
      </c>
      <c r="C59" s="47">
        <v>900</v>
      </c>
      <c r="D59" s="50" t="s">
        <v>91</v>
      </c>
      <c r="E59" s="48">
        <v>4560040</v>
      </c>
      <c r="F59" s="41">
        <v>900</v>
      </c>
      <c r="G59" s="41">
        <v>1950</v>
      </c>
      <c r="H59" s="41">
        <v>1950</v>
      </c>
      <c r="I59" s="54"/>
    </row>
    <row r="60" spans="1:9" ht="15.75">
      <c r="A60" s="8"/>
      <c r="B60" s="67" t="s">
        <v>143</v>
      </c>
      <c r="C60" s="47">
        <v>909</v>
      </c>
      <c r="D60" s="50" t="s">
        <v>91</v>
      </c>
      <c r="E60" s="48">
        <v>4560040</v>
      </c>
      <c r="F60" s="41">
        <v>1950</v>
      </c>
      <c r="G60" s="41">
        <v>50</v>
      </c>
      <c r="H60" s="41">
        <v>50</v>
      </c>
      <c r="I60" s="54"/>
    </row>
    <row r="61" spans="1:9" ht="47.25">
      <c r="A61" s="9">
        <v>6</v>
      </c>
      <c r="B61" s="58" t="s">
        <v>25</v>
      </c>
      <c r="C61" s="43">
        <v>855</v>
      </c>
      <c r="D61" s="44" t="s">
        <v>15</v>
      </c>
      <c r="E61" s="44" t="s">
        <v>26</v>
      </c>
      <c r="F61" s="45">
        <v>15000</v>
      </c>
      <c r="G61" s="45">
        <v>15000</v>
      </c>
      <c r="H61" s="45">
        <v>15000</v>
      </c>
      <c r="I61" s="54"/>
    </row>
    <row r="62" spans="1:9" ht="31.5">
      <c r="A62" s="9" t="s">
        <v>53</v>
      </c>
      <c r="B62" s="58" t="s">
        <v>80</v>
      </c>
      <c r="C62" s="43">
        <v>911</v>
      </c>
      <c r="D62" s="44" t="s">
        <v>151</v>
      </c>
      <c r="E62" s="44">
        <v>4209960</v>
      </c>
      <c r="F62" s="45">
        <v>14000</v>
      </c>
      <c r="G62" s="45">
        <v>14000</v>
      </c>
      <c r="H62" s="45">
        <v>14000</v>
      </c>
      <c r="I62" s="54"/>
    </row>
    <row r="63" spans="1:9" ht="63">
      <c r="A63" s="9" t="s">
        <v>69</v>
      </c>
      <c r="B63" s="58" t="s">
        <v>133</v>
      </c>
      <c r="C63" s="43"/>
      <c r="D63" s="44"/>
      <c r="E63" s="44"/>
      <c r="F63" s="45">
        <f>F64+F65+F66+F67+F68</f>
        <v>12845.99</v>
      </c>
      <c r="G63" s="45">
        <f>G64+G65+G66+G67+G68</f>
        <v>12846</v>
      </c>
      <c r="H63" s="45">
        <f>H64+H65+H66+H67+H68</f>
        <v>12846</v>
      </c>
      <c r="I63" s="54"/>
    </row>
    <row r="64" spans="1:9" ht="15.75">
      <c r="A64" s="8"/>
      <c r="B64" s="57" t="s">
        <v>125</v>
      </c>
      <c r="C64" s="47">
        <v>911</v>
      </c>
      <c r="D64" s="48" t="s">
        <v>9</v>
      </c>
      <c r="E64" s="48" t="s">
        <v>66</v>
      </c>
      <c r="F64" s="41">
        <v>11176.67</v>
      </c>
      <c r="G64" s="41">
        <v>11176.68</v>
      </c>
      <c r="H64" s="41">
        <v>11176.68</v>
      </c>
      <c r="I64" s="54"/>
    </row>
    <row r="65" spans="1:9" ht="15.75">
      <c r="A65" s="8"/>
      <c r="B65" s="57" t="s">
        <v>126</v>
      </c>
      <c r="C65" s="47">
        <v>914</v>
      </c>
      <c r="D65" s="48" t="s">
        <v>9</v>
      </c>
      <c r="E65" s="48" t="s">
        <v>66</v>
      </c>
      <c r="F65" s="41">
        <v>1218</v>
      </c>
      <c r="G65" s="41">
        <v>1218</v>
      </c>
      <c r="H65" s="41">
        <v>1218</v>
      </c>
      <c r="I65" s="54"/>
    </row>
    <row r="66" spans="1:9" ht="15.75">
      <c r="A66" s="8"/>
      <c r="B66" s="57" t="s">
        <v>127</v>
      </c>
      <c r="C66" s="47">
        <v>916</v>
      </c>
      <c r="D66" s="48" t="s">
        <v>10</v>
      </c>
      <c r="E66" s="48" t="s">
        <v>66</v>
      </c>
      <c r="F66" s="41">
        <v>292.32</v>
      </c>
      <c r="G66" s="41">
        <v>292.32</v>
      </c>
      <c r="H66" s="41">
        <v>292.32</v>
      </c>
      <c r="I66" s="54"/>
    </row>
    <row r="67" spans="1:9" ht="15.75">
      <c r="A67" s="8"/>
      <c r="B67" s="57" t="s">
        <v>128</v>
      </c>
      <c r="C67" s="47">
        <v>913</v>
      </c>
      <c r="D67" s="48" t="s">
        <v>11</v>
      </c>
      <c r="E67" s="48" t="s">
        <v>66</v>
      </c>
      <c r="F67" s="41">
        <v>44</v>
      </c>
      <c r="G67" s="41">
        <v>44</v>
      </c>
      <c r="H67" s="41">
        <v>44</v>
      </c>
      <c r="I67" s="54"/>
    </row>
    <row r="68" spans="1:9" ht="15.75">
      <c r="A68" s="8"/>
      <c r="B68" s="57" t="s">
        <v>129</v>
      </c>
      <c r="C68" s="47">
        <v>912</v>
      </c>
      <c r="D68" s="48" t="s">
        <v>67</v>
      </c>
      <c r="E68" s="48" t="s">
        <v>66</v>
      </c>
      <c r="F68" s="41">
        <v>115</v>
      </c>
      <c r="G68" s="41">
        <v>115</v>
      </c>
      <c r="H68" s="41">
        <v>115</v>
      </c>
      <c r="I68" s="54"/>
    </row>
    <row r="69" spans="1:9" ht="47.25">
      <c r="A69" s="9">
        <v>9</v>
      </c>
      <c r="B69" s="69" t="s">
        <v>41</v>
      </c>
      <c r="C69" s="44">
        <v>906</v>
      </c>
      <c r="D69" s="44" t="s">
        <v>32</v>
      </c>
      <c r="E69" s="44" t="s">
        <v>42</v>
      </c>
      <c r="F69" s="45">
        <v>5190</v>
      </c>
      <c r="G69" s="45">
        <v>2850</v>
      </c>
      <c r="H69" s="45">
        <v>3150</v>
      </c>
      <c r="I69" s="54"/>
    </row>
    <row r="70" spans="1:9" ht="31.5">
      <c r="A70" s="9">
        <v>10</v>
      </c>
      <c r="B70" s="68" t="s">
        <v>46</v>
      </c>
      <c r="C70" s="44">
        <v>906</v>
      </c>
      <c r="D70" s="44" t="s">
        <v>40</v>
      </c>
      <c r="E70" s="44" t="s">
        <v>45</v>
      </c>
      <c r="F70" s="45">
        <v>500</v>
      </c>
      <c r="G70" s="45">
        <v>500</v>
      </c>
      <c r="H70" s="45">
        <v>500</v>
      </c>
      <c r="I70" s="54"/>
    </row>
    <row r="71" spans="1:9" s="5" customFormat="1" ht="31.5">
      <c r="A71" s="9">
        <v>11</v>
      </c>
      <c r="B71" s="69" t="s">
        <v>95</v>
      </c>
      <c r="C71" s="43">
        <v>912</v>
      </c>
      <c r="D71" s="44" t="s">
        <v>43</v>
      </c>
      <c r="E71" s="44" t="s">
        <v>61</v>
      </c>
      <c r="F71" s="45">
        <f>F72+F73</f>
        <v>1220</v>
      </c>
      <c r="G71" s="45">
        <f>G72+G73</f>
        <v>1220</v>
      </c>
      <c r="H71" s="45">
        <f>H72+H73</f>
        <v>1220</v>
      </c>
      <c r="I71" s="70"/>
    </row>
    <row r="72" spans="1:9" s="5" customFormat="1" ht="15.75">
      <c r="A72" s="8"/>
      <c r="B72" s="57" t="s">
        <v>129</v>
      </c>
      <c r="C72" s="47">
        <v>912</v>
      </c>
      <c r="D72" s="48" t="s">
        <v>43</v>
      </c>
      <c r="E72" s="48" t="s">
        <v>61</v>
      </c>
      <c r="F72" s="41">
        <v>278.5</v>
      </c>
      <c r="G72" s="41">
        <v>380</v>
      </c>
      <c r="H72" s="41">
        <v>380</v>
      </c>
      <c r="I72" s="70"/>
    </row>
    <row r="73" spans="1:9" s="5" customFormat="1" ht="15.75">
      <c r="A73" s="8"/>
      <c r="B73" s="57" t="s">
        <v>129</v>
      </c>
      <c r="C73" s="47">
        <v>912</v>
      </c>
      <c r="D73" s="48" t="s">
        <v>43</v>
      </c>
      <c r="E73" s="48" t="s">
        <v>94</v>
      </c>
      <c r="F73" s="41">
        <v>941.5</v>
      </c>
      <c r="G73" s="41">
        <v>840</v>
      </c>
      <c r="H73" s="41">
        <v>840</v>
      </c>
      <c r="I73" s="70"/>
    </row>
    <row r="74" spans="1:9" s="5" customFormat="1" ht="31.5">
      <c r="A74" s="8">
        <v>12</v>
      </c>
      <c r="B74" s="69" t="s">
        <v>118</v>
      </c>
      <c r="C74" s="47"/>
      <c r="D74" s="48"/>
      <c r="E74" s="48"/>
      <c r="F74" s="45">
        <f>F75+F77+F76</f>
        <v>4250</v>
      </c>
      <c r="G74" s="45">
        <f>G75+G77</f>
        <v>4000</v>
      </c>
      <c r="H74" s="45">
        <f>H75+H77</f>
        <v>4000</v>
      </c>
      <c r="I74" s="70"/>
    </row>
    <row r="75" spans="1:9" s="5" customFormat="1" ht="15.75" customHeight="1">
      <c r="A75" s="8"/>
      <c r="B75" s="71" t="s">
        <v>81</v>
      </c>
      <c r="C75" s="72">
        <v>906</v>
      </c>
      <c r="D75" s="48" t="s">
        <v>82</v>
      </c>
      <c r="E75" s="48">
        <v>7950500</v>
      </c>
      <c r="F75" s="41">
        <f>1000-900</f>
        <v>100</v>
      </c>
      <c r="G75" s="41">
        <v>1000</v>
      </c>
      <c r="H75" s="41">
        <v>1000</v>
      </c>
      <c r="I75" s="70"/>
    </row>
    <row r="76" spans="1:9" s="5" customFormat="1" ht="15.75" customHeight="1">
      <c r="A76" s="8"/>
      <c r="B76" s="71" t="s">
        <v>106</v>
      </c>
      <c r="C76" s="72">
        <v>900</v>
      </c>
      <c r="D76" s="50" t="s">
        <v>55</v>
      </c>
      <c r="E76" s="48">
        <v>7950500</v>
      </c>
      <c r="F76" s="41">
        <v>450</v>
      </c>
      <c r="G76" s="41"/>
      <c r="H76" s="41"/>
      <c r="I76" s="70"/>
    </row>
    <row r="77" spans="1:9" s="5" customFormat="1" ht="15.75">
      <c r="A77" s="8"/>
      <c r="B77" s="73" t="s">
        <v>83</v>
      </c>
      <c r="C77" s="72">
        <v>928</v>
      </c>
      <c r="D77" s="48" t="s">
        <v>84</v>
      </c>
      <c r="E77" s="48">
        <v>7950500</v>
      </c>
      <c r="F77" s="41">
        <f>3000+700</f>
        <v>3700</v>
      </c>
      <c r="G77" s="41">
        <v>3000</v>
      </c>
      <c r="H77" s="41">
        <v>3000</v>
      </c>
      <c r="I77" s="70"/>
    </row>
    <row r="78" spans="1:9" s="5" customFormat="1" ht="47.25">
      <c r="A78" s="9">
        <v>13</v>
      </c>
      <c r="B78" s="68" t="s">
        <v>54</v>
      </c>
      <c r="C78" s="43"/>
      <c r="D78" s="74"/>
      <c r="E78" s="44"/>
      <c r="F78" s="45">
        <f>F79+F81+F82</f>
        <v>12778.3</v>
      </c>
      <c r="G78" s="45">
        <f>G79+G81+G82</f>
        <v>9258.3</v>
      </c>
      <c r="H78" s="45">
        <f>H79+H81+H82</f>
        <v>9258.3</v>
      </c>
      <c r="I78" s="70"/>
    </row>
    <row r="79" spans="1:11" s="5" customFormat="1" ht="15.75">
      <c r="A79" s="8"/>
      <c r="B79" s="60" t="s">
        <v>58</v>
      </c>
      <c r="C79" s="47">
        <v>900</v>
      </c>
      <c r="D79" s="50" t="s">
        <v>55</v>
      </c>
      <c r="E79" s="48">
        <v>7950390</v>
      </c>
      <c r="F79" s="41">
        <v>7416.1</v>
      </c>
      <c r="G79" s="41">
        <v>5390</v>
      </c>
      <c r="H79" s="41">
        <v>5390</v>
      </c>
      <c r="I79" s="70"/>
      <c r="K79"/>
    </row>
    <row r="80" spans="1:11" s="5" customFormat="1" ht="15.75" hidden="1">
      <c r="A80" s="8"/>
      <c r="B80" s="60"/>
      <c r="C80" s="47"/>
      <c r="D80" s="50"/>
      <c r="E80" s="48"/>
      <c r="F80" s="41"/>
      <c r="G80" s="41"/>
      <c r="H80" s="41"/>
      <c r="I80" s="70"/>
      <c r="K80"/>
    </row>
    <row r="81" spans="1:11" s="5" customFormat="1" ht="15.75">
      <c r="A81" s="8"/>
      <c r="B81" s="60" t="s">
        <v>59</v>
      </c>
      <c r="C81" s="47">
        <v>900</v>
      </c>
      <c r="D81" s="50" t="s">
        <v>56</v>
      </c>
      <c r="E81" s="48">
        <v>7950390</v>
      </c>
      <c r="F81" s="41">
        <v>1068.5</v>
      </c>
      <c r="G81" s="41">
        <v>1397.7</v>
      </c>
      <c r="H81" s="41">
        <v>1397.7</v>
      </c>
      <c r="I81" s="70"/>
      <c r="K81"/>
    </row>
    <row r="82" spans="1:9" ht="15.75">
      <c r="A82" s="8"/>
      <c r="B82" s="60" t="s">
        <v>60</v>
      </c>
      <c r="C82" s="47">
        <v>900</v>
      </c>
      <c r="D82" s="50" t="s">
        <v>57</v>
      </c>
      <c r="E82" s="48">
        <v>7950390</v>
      </c>
      <c r="F82" s="41">
        <v>4293.7</v>
      </c>
      <c r="G82" s="41">
        <v>2470.6</v>
      </c>
      <c r="H82" s="41">
        <v>2470.6</v>
      </c>
      <c r="I82" s="54"/>
    </row>
    <row r="83" spans="1:9" ht="29.25" customHeight="1">
      <c r="A83" s="8">
        <v>14</v>
      </c>
      <c r="B83" s="68" t="s">
        <v>85</v>
      </c>
      <c r="C83" s="47"/>
      <c r="D83" s="50"/>
      <c r="E83" s="48"/>
      <c r="F83" s="45">
        <f>F84+F85</f>
        <v>3000</v>
      </c>
      <c r="G83" s="45">
        <f>G84+G85</f>
        <v>3000</v>
      </c>
      <c r="H83" s="45">
        <f>H84+H85</f>
        <v>3000</v>
      </c>
      <c r="I83" s="54"/>
    </row>
    <row r="84" spans="1:9" ht="15.75">
      <c r="A84" s="8"/>
      <c r="B84" s="57" t="s">
        <v>129</v>
      </c>
      <c r="C84" s="47">
        <v>912</v>
      </c>
      <c r="D84" s="50" t="s">
        <v>86</v>
      </c>
      <c r="E84" s="75" t="s">
        <v>98</v>
      </c>
      <c r="F84" s="41">
        <v>108</v>
      </c>
      <c r="G84" s="41">
        <v>108</v>
      </c>
      <c r="H84" s="41">
        <v>108</v>
      </c>
      <c r="I84" s="54"/>
    </row>
    <row r="85" spans="1:9" ht="15.75">
      <c r="A85" s="8"/>
      <c r="B85" s="60" t="s">
        <v>88</v>
      </c>
      <c r="C85" s="47">
        <v>906</v>
      </c>
      <c r="D85" s="50" t="s">
        <v>87</v>
      </c>
      <c r="E85" s="75" t="s">
        <v>98</v>
      </c>
      <c r="F85" s="41">
        <f>2724+168</f>
        <v>2892</v>
      </c>
      <c r="G85" s="41">
        <f>2724+168</f>
        <v>2892</v>
      </c>
      <c r="H85" s="41">
        <f>2724+168</f>
        <v>2892</v>
      </c>
      <c r="I85" s="54"/>
    </row>
    <row r="86" spans="1:9" ht="47.25">
      <c r="A86" s="9">
        <v>15</v>
      </c>
      <c r="B86" s="68" t="s">
        <v>119</v>
      </c>
      <c r="C86" s="47">
        <v>900</v>
      </c>
      <c r="D86" s="50" t="s">
        <v>55</v>
      </c>
      <c r="E86" s="48">
        <v>7950400</v>
      </c>
      <c r="F86" s="45">
        <v>4610.2</v>
      </c>
      <c r="G86" s="45">
        <v>5742</v>
      </c>
      <c r="H86" s="45">
        <v>5742</v>
      </c>
      <c r="I86" s="54"/>
    </row>
    <row r="87" spans="1:9" ht="47.25">
      <c r="A87" s="9">
        <v>16</v>
      </c>
      <c r="B87" s="68" t="s">
        <v>104</v>
      </c>
      <c r="C87" s="47"/>
      <c r="D87" s="50"/>
      <c r="E87" s="48"/>
      <c r="F87" s="45">
        <f>F88+F89+F90+F91</f>
        <v>11694.699999999999</v>
      </c>
      <c r="G87" s="45">
        <v>5000</v>
      </c>
      <c r="H87" s="45">
        <v>5000</v>
      </c>
      <c r="I87" s="54"/>
    </row>
    <row r="88" spans="1:9" ht="15.75">
      <c r="A88" s="9"/>
      <c r="B88" s="60" t="s">
        <v>147</v>
      </c>
      <c r="C88" s="47">
        <v>900</v>
      </c>
      <c r="D88" s="50" t="s">
        <v>55</v>
      </c>
      <c r="E88" s="48">
        <v>7950430</v>
      </c>
      <c r="F88" s="41">
        <v>8389.8</v>
      </c>
      <c r="G88" s="45"/>
      <c r="H88" s="45"/>
      <c r="I88" s="54"/>
    </row>
    <row r="89" spans="1:9" ht="15.75">
      <c r="A89" s="9"/>
      <c r="B89" s="60" t="s">
        <v>148</v>
      </c>
      <c r="C89" s="47">
        <v>925</v>
      </c>
      <c r="D89" s="50" t="s">
        <v>55</v>
      </c>
      <c r="E89" s="48">
        <v>7950430</v>
      </c>
      <c r="F89" s="41">
        <v>198.8</v>
      </c>
      <c r="G89" s="45"/>
      <c r="H89" s="45"/>
      <c r="I89" s="54"/>
    </row>
    <row r="90" spans="1:9" ht="15.75">
      <c r="A90" s="9"/>
      <c r="B90" s="60" t="s">
        <v>149</v>
      </c>
      <c r="C90" s="47">
        <v>929</v>
      </c>
      <c r="D90" s="50" t="s">
        <v>55</v>
      </c>
      <c r="E90" s="48">
        <v>7950430</v>
      </c>
      <c r="F90" s="41">
        <v>856.7</v>
      </c>
      <c r="G90" s="45"/>
      <c r="H90" s="45"/>
      <c r="I90" s="54"/>
    </row>
    <row r="91" spans="1:9" ht="15.75">
      <c r="A91" s="9"/>
      <c r="B91" s="60" t="s">
        <v>150</v>
      </c>
      <c r="C91" s="47">
        <v>925</v>
      </c>
      <c r="D91" s="50" t="s">
        <v>55</v>
      </c>
      <c r="E91" s="48">
        <v>7950430</v>
      </c>
      <c r="F91" s="41">
        <v>2249.4</v>
      </c>
      <c r="G91" s="45"/>
      <c r="H91" s="45"/>
      <c r="I91" s="54"/>
    </row>
    <row r="92" spans="1:9" ht="47.25">
      <c r="A92" s="9">
        <v>17</v>
      </c>
      <c r="B92" s="68" t="s">
        <v>113</v>
      </c>
      <c r="C92" s="47"/>
      <c r="D92" s="50"/>
      <c r="E92" s="51">
        <v>7950700</v>
      </c>
      <c r="F92" s="45">
        <f>F93+F94+F95+F96</f>
        <v>593.1</v>
      </c>
      <c r="G92" s="45"/>
      <c r="H92" s="45"/>
      <c r="I92" s="54"/>
    </row>
    <row r="93" spans="1:9" ht="15.75">
      <c r="A93" s="9"/>
      <c r="B93" s="60" t="s">
        <v>114</v>
      </c>
      <c r="C93" s="47">
        <v>906</v>
      </c>
      <c r="D93" s="50" t="s">
        <v>115</v>
      </c>
      <c r="E93" s="51">
        <v>7950700</v>
      </c>
      <c r="F93" s="41">
        <v>173.1</v>
      </c>
      <c r="G93" s="41"/>
      <c r="H93" s="41"/>
      <c r="I93" s="54"/>
    </row>
    <row r="94" spans="1:9" ht="15.75">
      <c r="A94" s="9"/>
      <c r="B94" s="57" t="s">
        <v>129</v>
      </c>
      <c r="C94" s="47">
        <v>912</v>
      </c>
      <c r="D94" s="50" t="s">
        <v>116</v>
      </c>
      <c r="E94" s="51">
        <v>7950700</v>
      </c>
      <c r="F94" s="41">
        <v>290</v>
      </c>
      <c r="G94" s="41"/>
      <c r="H94" s="41"/>
      <c r="I94" s="54"/>
    </row>
    <row r="95" spans="1:9" ht="15.75">
      <c r="A95" s="9"/>
      <c r="B95" s="57" t="s">
        <v>126</v>
      </c>
      <c r="C95" s="47">
        <v>914</v>
      </c>
      <c r="D95" s="50" t="s">
        <v>117</v>
      </c>
      <c r="E95" s="51">
        <v>7950700</v>
      </c>
      <c r="F95" s="41">
        <v>70</v>
      </c>
      <c r="G95" s="41"/>
      <c r="H95" s="41"/>
      <c r="I95" s="54"/>
    </row>
    <row r="96" spans="1:9" ht="15.75">
      <c r="A96" s="9"/>
      <c r="B96" s="57" t="s">
        <v>130</v>
      </c>
      <c r="C96" s="47">
        <v>911</v>
      </c>
      <c r="D96" s="50" t="s">
        <v>48</v>
      </c>
      <c r="E96" s="51">
        <v>7950700</v>
      </c>
      <c r="F96" s="41">
        <v>60</v>
      </c>
      <c r="G96" s="41"/>
      <c r="H96" s="41"/>
      <c r="I96" s="54"/>
    </row>
    <row r="97" spans="1:9" ht="47.25">
      <c r="A97" s="9">
        <v>18</v>
      </c>
      <c r="B97" s="68" t="s">
        <v>146</v>
      </c>
      <c r="C97" s="43">
        <v>916</v>
      </c>
      <c r="D97" s="74" t="s">
        <v>102</v>
      </c>
      <c r="E97" s="79">
        <v>7950800</v>
      </c>
      <c r="F97" s="45">
        <v>0</v>
      </c>
      <c r="G97" s="45">
        <v>0</v>
      </c>
      <c r="H97" s="45">
        <v>0</v>
      </c>
      <c r="I97" s="54"/>
    </row>
    <row r="98" spans="1:9" ht="15.75">
      <c r="A98" s="8"/>
      <c r="B98" s="61" t="s">
        <v>16</v>
      </c>
      <c r="C98" s="76"/>
      <c r="D98" s="76"/>
      <c r="E98" s="76"/>
      <c r="F98" s="77">
        <f>F21+F29+F38+F52+F61+F62+F69+F70+F78+F71+F47+F63+F83+F74+F86+F87+F92+F97</f>
        <v>181451.13</v>
      </c>
      <c r="G98" s="77">
        <f>G21+G29+G38+G52+G61+G62+G69+G70+G78+G71+G47+G63+G83+G74+G86+G87+G92</f>
        <v>114924.3</v>
      </c>
      <c r="H98" s="77">
        <f>H21+H29+H38+H52+H61+H62+H69+H70+H78+H71+H47+H63+H83+H74+H86+H87+H92</f>
        <v>115224.3</v>
      </c>
      <c r="I98" s="54"/>
    </row>
    <row r="99" spans="2:9" ht="12.75">
      <c r="B99" s="6"/>
      <c r="C99" s="6"/>
      <c r="D99" s="6"/>
      <c r="E99" s="6"/>
      <c r="F99" s="78"/>
      <c r="G99" s="78"/>
      <c r="H99" s="78"/>
      <c r="I99" s="54"/>
    </row>
    <row r="100" spans="2:9" ht="12.75">
      <c r="B100" s="6"/>
      <c r="C100" s="6"/>
      <c r="D100" s="6"/>
      <c r="E100" s="6"/>
      <c r="F100" s="78"/>
      <c r="G100" s="78"/>
      <c r="H100" s="78"/>
      <c r="I100" s="54"/>
    </row>
    <row r="101" spans="2:9" ht="12.75">
      <c r="B101" s="6"/>
      <c r="C101" s="6"/>
      <c r="D101" s="6"/>
      <c r="E101" s="6"/>
      <c r="F101" s="78"/>
      <c r="G101" s="78"/>
      <c r="H101" s="78"/>
      <c r="I101" s="54"/>
    </row>
    <row r="102" spans="2:9" ht="12.75">
      <c r="B102" s="6"/>
      <c r="C102" s="6"/>
      <c r="D102" s="6"/>
      <c r="E102" s="6"/>
      <c r="F102" s="78"/>
      <c r="G102" s="78"/>
      <c r="H102" s="78"/>
      <c r="I102" s="54"/>
    </row>
    <row r="103" spans="2:9" ht="12.75">
      <c r="B103" s="6"/>
      <c r="C103" s="6"/>
      <c r="D103" s="6"/>
      <c r="E103" s="6"/>
      <c r="F103" s="78"/>
      <c r="G103" s="78"/>
      <c r="H103" s="78"/>
      <c r="I103" s="54"/>
    </row>
    <row r="104" spans="2:9" ht="12.75">
      <c r="B104" s="6"/>
      <c r="C104" s="6"/>
      <c r="D104" s="6"/>
      <c r="E104" s="6"/>
      <c r="F104" s="78"/>
      <c r="G104" s="78"/>
      <c r="H104" s="78"/>
      <c r="I104" s="54"/>
    </row>
    <row r="105" spans="2:9" ht="12.75">
      <c r="B105" s="6"/>
      <c r="C105" s="6"/>
      <c r="D105" s="6"/>
      <c r="E105" s="6"/>
      <c r="F105" s="78"/>
      <c r="G105" s="78"/>
      <c r="H105" s="78"/>
      <c r="I105" s="54"/>
    </row>
    <row r="106" spans="2:9" ht="12.75">
      <c r="B106" s="6"/>
      <c r="C106" s="6"/>
      <c r="D106" s="6"/>
      <c r="E106" s="6"/>
      <c r="F106" s="78"/>
      <c r="G106" s="78"/>
      <c r="H106" s="78"/>
      <c r="I106" s="54"/>
    </row>
    <row r="107" spans="2:9" ht="12.75">
      <c r="B107" s="6"/>
      <c r="C107" s="6"/>
      <c r="D107" s="6"/>
      <c r="E107" s="6"/>
      <c r="F107" s="78"/>
      <c r="G107" s="78"/>
      <c r="H107" s="78"/>
      <c r="I107" s="54"/>
    </row>
    <row r="108" spans="2:9" ht="12.75">
      <c r="B108" s="6"/>
      <c r="C108" s="6"/>
      <c r="D108" s="6"/>
      <c r="E108" s="6"/>
      <c r="F108" s="78"/>
      <c r="G108" s="78"/>
      <c r="H108" s="78"/>
      <c r="I108" s="54"/>
    </row>
    <row r="109" spans="2:9" ht="12.75">
      <c r="B109" s="6"/>
      <c r="C109" s="6"/>
      <c r="D109" s="6"/>
      <c r="E109" s="6"/>
      <c r="F109" s="78"/>
      <c r="G109" s="78"/>
      <c r="H109" s="78"/>
      <c r="I109" s="54"/>
    </row>
    <row r="110" spans="2:9" ht="12.75">
      <c r="B110" s="6"/>
      <c r="C110" s="6"/>
      <c r="D110" s="6"/>
      <c r="E110" s="6"/>
      <c r="F110" s="78"/>
      <c r="G110" s="78"/>
      <c r="H110" s="78"/>
      <c r="I110" s="54"/>
    </row>
    <row r="111" spans="2:9" ht="12.75">
      <c r="B111" s="6"/>
      <c r="C111" s="6"/>
      <c r="D111" s="6"/>
      <c r="E111" s="6"/>
      <c r="F111" s="78"/>
      <c r="G111" s="78"/>
      <c r="H111" s="78"/>
      <c r="I111" s="54"/>
    </row>
    <row r="112" spans="2:9" ht="12.75">
      <c r="B112" s="6"/>
      <c r="C112" s="6"/>
      <c r="D112" s="6"/>
      <c r="E112" s="6"/>
      <c r="F112" s="78"/>
      <c r="G112" s="78"/>
      <c r="H112" s="78"/>
      <c r="I112" s="54"/>
    </row>
    <row r="113" spans="2:9" ht="12.75">
      <c r="B113" s="6"/>
      <c r="C113" s="6"/>
      <c r="D113" s="6"/>
      <c r="E113" s="6"/>
      <c r="F113" s="78"/>
      <c r="G113" s="78"/>
      <c r="H113" s="78"/>
      <c r="I113" s="54"/>
    </row>
    <row r="114" spans="2:9" ht="12.75">
      <c r="B114" s="6"/>
      <c r="C114" s="6"/>
      <c r="D114" s="6"/>
      <c r="E114" s="6"/>
      <c r="F114" s="78"/>
      <c r="G114" s="78"/>
      <c r="H114" s="78"/>
      <c r="I114" s="54"/>
    </row>
    <row r="115" spans="2:9" ht="12.75">
      <c r="B115" s="6"/>
      <c r="C115" s="6"/>
      <c r="D115" s="6"/>
      <c r="E115" s="6"/>
      <c r="F115" s="78"/>
      <c r="G115" s="78"/>
      <c r="H115" s="78"/>
      <c r="I115" s="54"/>
    </row>
    <row r="116" spans="2:9" ht="12.75">
      <c r="B116" s="6"/>
      <c r="C116" s="6"/>
      <c r="D116" s="6"/>
      <c r="E116" s="6"/>
      <c r="F116" s="78"/>
      <c r="G116" s="78"/>
      <c r="H116" s="78"/>
      <c r="I116" s="54"/>
    </row>
    <row r="117" spans="2:9" ht="12.75">
      <c r="B117" s="6"/>
      <c r="C117" s="6"/>
      <c r="D117" s="6"/>
      <c r="E117" s="6"/>
      <c r="F117" s="78"/>
      <c r="G117" s="78"/>
      <c r="H117" s="78"/>
      <c r="I117" s="54"/>
    </row>
    <row r="118" spans="2:9" ht="12.75">
      <c r="B118" s="6"/>
      <c r="C118" s="6"/>
      <c r="D118" s="6"/>
      <c r="E118" s="6"/>
      <c r="F118" s="78"/>
      <c r="G118" s="78"/>
      <c r="H118" s="78"/>
      <c r="I118" s="54"/>
    </row>
    <row r="119" spans="2:9" ht="12.75">
      <c r="B119" s="6"/>
      <c r="C119" s="6"/>
      <c r="D119" s="6"/>
      <c r="E119" s="6"/>
      <c r="F119" s="78"/>
      <c r="G119" s="78"/>
      <c r="H119" s="78"/>
      <c r="I119" s="54"/>
    </row>
    <row r="120" spans="2:9" ht="12.75">
      <c r="B120" s="6"/>
      <c r="C120" s="6"/>
      <c r="D120" s="6"/>
      <c r="E120" s="6"/>
      <c r="F120" s="78"/>
      <c r="G120" s="78"/>
      <c r="H120" s="78"/>
      <c r="I120" s="54"/>
    </row>
    <row r="121" spans="2:9" ht="12.75">
      <c r="B121" s="6"/>
      <c r="C121" s="6"/>
      <c r="D121" s="6"/>
      <c r="E121" s="6"/>
      <c r="F121" s="78"/>
      <c r="G121" s="78"/>
      <c r="H121" s="78"/>
      <c r="I121" s="54"/>
    </row>
    <row r="122" spans="2:9" ht="12.75">
      <c r="B122" s="6"/>
      <c r="C122" s="6"/>
      <c r="D122" s="6"/>
      <c r="E122" s="6"/>
      <c r="F122" s="78"/>
      <c r="G122" s="78"/>
      <c r="H122" s="78"/>
      <c r="I122" s="54"/>
    </row>
    <row r="123" spans="2:9" ht="12.75">
      <c r="B123" s="6"/>
      <c r="C123" s="6"/>
      <c r="D123" s="6"/>
      <c r="E123" s="6"/>
      <c r="F123" s="78"/>
      <c r="G123" s="78"/>
      <c r="H123" s="78"/>
      <c r="I123" s="54"/>
    </row>
    <row r="124" spans="2:9" ht="12.75">
      <c r="B124" s="6"/>
      <c r="C124" s="6"/>
      <c r="D124" s="6"/>
      <c r="E124" s="6"/>
      <c r="F124" s="78"/>
      <c r="G124" s="78"/>
      <c r="H124" s="78"/>
      <c r="I124" s="54"/>
    </row>
    <row r="125" spans="2:9" ht="12.75">
      <c r="B125" s="6"/>
      <c r="C125" s="6"/>
      <c r="D125" s="6"/>
      <c r="E125" s="6"/>
      <c r="F125" s="78"/>
      <c r="G125" s="78"/>
      <c r="H125" s="78"/>
      <c r="I125" s="54"/>
    </row>
  </sheetData>
  <sheetProtection/>
  <mergeCells count="17">
    <mergeCell ref="C6:H6"/>
    <mergeCell ref="D9:H9"/>
    <mergeCell ref="D13:H13"/>
    <mergeCell ref="E1:H1"/>
    <mergeCell ref="B3:I3"/>
    <mergeCell ref="B4:I4"/>
    <mergeCell ref="C5:I5"/>
    <mergeCell ref="C10:J10"/>
    <mergeCell ref="B11:J11"/>
    <mergeCell ref="F18:F19"/>
    <mergeCell ref="G18:G19"/>
    <mergeCell ref="H18:H19"/>
    <mergeCell ref="B15:H16"/>
    <mergeCell ref="C18:C19"/>
    <mergeCell ref="D18:D19"/>
    <mergeCell ref="E18:E19"/>
    <mergeCell ref="B18:B19"/>
  </mergeCells>
  <printOptions/>
  <pageMargins left="1.1023622047244095" right="0" top="0.5905511811023623" bottom="0.5905511811023623" header="0.5118110236220472" footer="0.5118110236220472"/>
  <pageSetup horizontalDpi="600" verticalDpi="600" orientation="landscape" paperSize="9" scale="93" r:id="rId1"/>
  <ignoredErrors>
    <ignoredError sqref="E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Федоровна</dc:creator>
  <cp:keywords/>
  <dc:description/>
  <cp:lastModifiedBy>User</cp:lastModifiedBy>
  <cp:lastPrinted>2013-09-02T02:40:45Z</cp:lastPrinted>
  <dcterms:created xsi:type="dcterms:W3CDTF">2004-12-09T05:05:17Z</dcterms:created>
  <dcterms:modified xsi:type="dcterms:W3CDTF">2013-11-01T08:11:18Z</dcterms:modified>
  <cp:category/>
  <cp:version/>
  <cp:contentType/>
  <cp:contentStatus/>
</cp:coreProperties>
</file>