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1101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<sst xmlns="http://schemas.openxmlformats.org/spreadsheetml/2006/main" count="73" uniqueCount="70">
  <si>
    <t>ИстФин  (74н)
Код</t>
  </si>
  <si>
    <t>ИстФин  (74н)
Описание</t>
  </si>
  <si>
    <t>Формула
Код</t>
  </si>
  <si>
    <t>Код</t>
  </si>
  <si>
    <t>Формула
2010 год</t>
  </si>
  <si>
    <t>2010 год</t>
  </si>
  <si>
    <t>Наименование</t>
  </si>
  <si>
    <t>(тыс. руб.)</t>
  </si>
  <si>
    <t>ИстФин  74н
Код</t>
  </si>
  <si>
    <t>ИстФин  74н
Описание</t>
  </si>
  <si>
    <t>00000000000000000</t>
  </si>
  <si>
    <t>Итого источников финансирования дефицита бюджета</t>
  </si>
  <si>
    <t>01000000000000000</t>
  </si>
  <si>
    <t>ИСТОЧНИКИ ВНУТРЕННЕГО ФИНАНСИРОВАНИЯ ДЕФИЦИТОВ БЮДЖЕТОВ</t>
  </si>
  <si>
    <t>000 01 00 00 00 00 0000 000</t>
  </si>
  <si>
    <t>01020000000000000</t>
  </si>
  <si>
    <t>Кредиты кредитных организаций в валюте Российской Федерации</t>
  </si>
  <si>
    <t>000 01 02 00 00 00 0000 000</t>
  </si>
  <si>
    <t>01020000000000700</t>
  </si>
  <si>
    <t>Получение кредитов от кредитных организаций в валюте Российской Федерации</t>
  </si>
  <si>
    <t>000 01 02 00 00 00 0000 700</t>
  </si>
  <si>
    <t>01020000020000710</t>
  </si>
  <si>
    <t>01060000000000000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</si>
  <si>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</si>
  <si>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</si>
  <si>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</si>
  <si>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</si>
  <si>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</si>
  <si>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</si>
  <si>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2011 год</t>
  </si>
  <si>
    <t>Формула
2011 год</t>
  </si>
  <si>
    <t>2012 год</t>
  </si>
  <si>
    <t>Формула
2012 год</t>
  </si>
  <si>
    <t>000 01 02 00 00 04 0000 710</t>
  </si>
  <si>
    <t>000 01 06 04 00 04 0000 810</t>
  </si>
  <si>
    <t>Возврат средств в счет исполненных субъектом Российской Федерации государственных гарантий субъекта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требований бенефициара к принципалу</t>
  </si>
  <si>
    <t>000 01 06 05 01 02 4701 640</t>
  </si>
  <si>
    <t>Возврат средств юридическими лицами в счет исполненных субъектом Российской Федерации государственных гарантий субъекта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требований бенефициара к принципалу</t>
  </si>
  <si>
    <t>000 01 06 04 01 02 4700 640</t>
  </si>
  <si>
    <t>Исполнение государственных и муниципальных 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</si>
  <si>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Получение кредитов от кредитных организаций бюджетами городских округов в валюте Российской Федерации</t>
  </si>
  <si>
    <t>"Об утверждении бюджета Беловского городского округа на 2013 год</t>
  </si>
  <si>
    <t>000 0103 00 00 00 0000 000</t>
  </si>
  <si>
    <t>000 01 03 00 00 00 0000 700</t>
  </si>
  <si>
    <t>Кредиты от других бюджетов бюджетной системы Российской Федерации</t>
  </si>
  <si>
    <t>000 01 03  0000  04 0000710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</si>
  <si>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</si>
  <si>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</si>
  <si>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</si>
  <si>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бюджетами субъектов Российской Федерации кредитов от других бюджетов бюджетной системы Российской Федерации  в валюте Российской Федерации</t>
  </si>
  <si>
    <t>Бюджетные кредиты от других бюджетов бюджетной системы</t>
  </si>
  <si>
    <t xml:space="preserve">                                                                       и на плановый период 2014 и 2015 годов»   </t>
  </si>
  <si>
    <t xml:space="preserve">                         к решению сессии Беловского городского Совета народных депутатов</t>
  </si>
  <si>
    <t xml:space="preserve">         О внесении изменений и дополнений в решение Беловского городского Совета от                                                           </t>
  </si>
  <si>
    <t>20.12.2012 г № 60/426-н</t>
  </si>
  <si>
    <t xml:space="preserve">                                                                                       Приложение 4</t>
  </si>
  <si>
    <t xml:space="preserve">                    от 29.11.2013 г  № 6/32-н</t>
  </si>
  <si>
    <t xml:space="preserve">к решению Совета народных депутатов      Беловского городского  округа                                                                                                                 </t>
  </si>
  <si>
    <t>2017 год</t>
  </si>
  <si>
    <t>2018 год</t>
  </si>
  <si>
    <t>2019 год</t>
  </si>
  <si>
    <t>Получение бюджетных кредитов от других бюджетов бюджетной системы Россиийской Федерации в валюте Россиийской Федерации (бюджетные кредиты, предоставленные для частичного покрытия дефицитов бюджетов)</t>
  </si>
  <si>
    <t>000 01 02 00 00 00 0000 800</t>
  </si>
  <si>
    <t>000 01 02 00 00 04 0000 810</t>
  </si>
  <si>
    <t>Погашение кредитов от кредитных организаций в валюте Российской Федерации</t>
  </si>
  <si>
    <t>Погашение кредитов от кредитных организаций бюджетами городских округов в валюте Российской Федерации</t>
  </si>
  <si>
    <t xml:space="preserve">Источники финансирования дефицита Беловского городского округа по статьям и видам источников финансирования дефицита бюджета городского округа на 2017 год и на плановый период 2018-2019 годов </t>
  </si>
  <si>
    <t>"Об утверждении бюджета Беловского                                                                                городского округа на 2017 год и на плановый период 2018-2019 годов"</t>
  </si>
  <si>
    <t xml:space="preserve">                                                                                       Приложение 7</t>
  </si>
  <si>
    <t xml:space="preserve">  от 22.12.16 № 49/281-н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</si>
</sst>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top" wrapText="1"/>
    </xf>
    <xf numFmtId="49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Font="1" applyBorder="1" applyAlignment="1" quotePrefix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center" wrapText="1" indent="2"/>
    </xf>
    <xf numFmtId="0" fontId="5" fillId="0" borderId="10" xfId="0" applyNumberFormat="1" applyFont="1" applyBorder="1" applyAlignment="1">
      <alignment vertical="top" wrapText="1"/>
    </xf>
    <xf numFmtId="49" fontId="3" fillId="0" borderId="0" xfId="0" applyNumberFormat="1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B9">
      <selection activeCell="D13" sqref="D13:F13"/>
    </sheetView>
  </sheetViews>
  <sheetFormatPr defaultColWidth="9.00390625" defaultRowHeight="12.75"/>
  <cols>
    <col min="1" max="1" width="0" style="5" hidden="1" customWidth="1"/>
    <col min="2" max="2" width="31.125" style="10" customWidth="1"/>
    <col min="3" max="3" width="52.125" style="11" customWidth="1"/>
    <col min="4" max="4" width="16.25390625" style="6" customWidth="1"/>
    <col min="5" max="5" width="14.625" style="6" customWidth="1"/>
    <col min="6" max="6" width="16.375" style="6" customWidth="1"/>
    <col min="7" max="16384" width="9.125" style="6" customWidth="1"/>
  </cols>
  <sheetData>
    <row r="1" spans="1:6" s="4" customFormat="1" ht="28.5" customHeight="1" hidden="1">
      <c r="A1" s="1" t="s">
        <v>8</v>
      </c>
      <c r="B1" s="9" t="s">
        <v>2</v>
      </c>
      <c r="C1" s="2" t="s">
        <v>9</v>
      </c>
      <c r="D1" s="3" t="s">
        <v>4</v>
      </c>
      <c r="E1" s="3" t="s">
        <v>30</v>
      </c>
      <c r="F1" s="3" t="s">
        <v>32</v>
      </c>
    </row>
    <row r="2" spans="1:6" s="4" customFormat="1" ht="24" customHeight="1" hidden="1">
      <c r="A2" s="15"/>
      <c r="B2" s="33"/>
      <c r="C2" s="60" t="s">
        <v>55</v>
      </c>
      <c r="D2" s="60"/>
      <c r="E2" s="60"/>
      <c r="F2" s="60"/>
    </row>
    <row r="3" spans="1:6" s="4" customFormat="1" ht="19.5" customHeight="1" hidden="1">
      <c r="A3" s="15"/>
      <c r="B3" s="33"/>
      <c r="C3" s="58" t="s">
        <v>52</v>
      </c>
      <c r="D3" s="58"/>
      <c r="E3" s="58"/>
      <c r="F3" s="58"/>
    </row>
    <row r="4" spans="1:6" s="4" customFormat="1" ht="18.75" hidden="1">
      <c r="A4" s="15"/>
      <c r="B4" s="33"/>
      <c r="C4" s="59" t="s">
        <v>53</v>
      </c>
      <c r="D4" s="59"/>
      <c r="E4" s="59"/>
      <c r="F4" s="59"/>
    </row>
    <row r="5" spans="1:6" s="4" customFormat="1" ht="20.25" customHeight="1" hidden="1">
      <c r="A5" s="15"/>
      <c r="B5" s="33"/>
      <c r="C5" s="36"/>
      <c r="D5" s="59" t="s">
        <v>54</v>
      </c>
      <c r="E5" s="59"/>
      <c r="F5" s="59"/>
    </row>
    <row r="6" spans="1:6" s="4" customFormat="1" ht="21" customHeight="1" hidden="1">
      <c r="A6" s="15"/>
      <c r="B6" s="33"/>
      <c r="C6" s="45" t="s">
        <v>41</v>
      </c>
      <c r="D6" s="45"/>
      <c r="E6" s="45"/>
      <c r="F6" s="45"/>
    </row>
    <row r="7" spans="1:6" s="4" customFormat="1" ht="24" customHeight="1" hidden="1">
      <c r="A7" s="15"/>
      <c r="B7" s="33"/>
      <c r="C7" s="58" t="s">
        <v>51</v>
      </c>
      <c r="D7" s="58"/>
      <c r="E7" s="58"/>
      <c r="F7" s="58"/>
    </row>
    <row r="8" spans="1:6" s="4" customFormat="1" ht="18.75" customHeight="1" hidden="1">
      <c r="A8" s="15"/>
      <c r="B8" s="33"/>
      <c r="C8" s="2"/>
      <c r="D8" s="51" t="s">
        <v>56</v>
      </c>
      <c r="E8" s="51"/>
      <c r="F8" s="51"/>
    </row>
    <row r="9" spans="1:6" s="4" customFormat="1" ht="20.25" customHeight="1">
      <c r="A9" s="1"/>
      <c r="B9" s="30"/>
      <c r="C9" s="46" t="s">
        <v>68</v>
      </c>
      <c r="D9" s="46"/>
      <c r="E9" s="46"/>
      <c r="F9" s="46"/>
    </row>
    <row r="10" spans="1:6" s="4" customFormat="1" ht="39" customHeight="1">
      <c r="A10" s="1"/>
      <c r="B10" s="25"/>
      <c r="C10" s="41"/>
      <c r="D10" s="51" t="s">
        <v>57</v>
      </c>
      <c r="E10" s="52"/>
      <c r="F10" s="52"/>
    </row>
    <row r="11" spans="1:6" s="4" customFormat="1" ht="58.5" customHeight="1">
      <c r="A11" s="1"/>
      <c r="B11" s="9"/>
      <c r="C11" s="44"/>
      <c r="D11" s="53" t="s">
        <v>67</v>
      </c>
      <c r="E11" s="54"/>
      <c r="F11" s="54"/>
    </row>
    <row r="12" spans="1:6" s="4" customFormat="1" ht="1.5" customHeight="1" hidden="1">
      <c r="A12" s="1"/>
      <c r="B12" s="9"/>
      <c r="C12" s="45"/>
      <c r="D12" s="45"/>
      <c r="E12" s="45"/>
      <c r="F12" s="45"/>
    </row>
    <row r="13" spans="1:6" s="4" customFormat="1" ht="18.75" customHeight="1">
      <c r="A13" s="1"/>
      <c r="B13" s="9"/>
      <c r="C13" s="41"/>
      <c r="D13" s="51" t="s">
        <v>69</v>
      </c>
      <c r="E13" s="51"/>
      <c r="F13" s="51"/>
    </row>
    <row r="14" spans="1:6" s="4" customFormat="1" ht="66" customHeight="1">
      <c r="A14" s="1"/>
      <c r="B14" s="47" t="s">
        <v>66</v>
      </c>
      <c r="C14" s="48"/>
      <c r="D14" s="48"/>
      <c r="E14" s="48"/>
      <c r="F14" s="48"/>
    </row>
    <row r="15" spans="1:6" s="4" customFormat="1" ht="1.5" customHeight="1">
      <c r="A15" s="1"/>
      <c r="B15" s="49"/>
      <c r="C15" s="50"/>
      <c r="D15" s="50"/>
      <c r="E15" s="50"/>
      <c r="F15" s="50"/>
    </row>
    <row r="16" spans="1:6" s="4" customFormat="1" ht="17.25" customHeight="1" hidden="1">
      <c r="A16" s="1"/>
      <c r="B16" s="49"/>
      <c r="C16" s="61"/>
      <c r="D16" s="61"/>
      <c r="E16" s="61"/>
      <c r="F16" s="61"/>
    </row>
    <row r="17" spans="1:6" s="4" customFormat="1" ht="15.75" customHeight="1">
      <c r="A17" s="1"/>
      <c r="B17" s="18"/>
      <c r="C17" s="19"/>
      <c r="D17" s="19"/>
      <c r="E17" s="57" t="s">
        <v>7</v>
      </c>
      <c r="F17" s="57"/>
    </row>
    <row r="18" spans="1:8" s="4" customFormat="1" ht="18.75">
      <c r="A18" s="1"/>
      <c r="B18" s="21" t="s">
        <v>3</v>
      </c>
      <c r="C18" s="27" t="s">
        <v>6</v>
      </c>
      <c r="D18" s="28" t="s">
        <v>58</v>
      </c>
      <c r="E18" s="28" t="s">
        <v>59</v>
      </c>
      <c r="F18" s="28" t="s">
        <v>60</v>
      </c>
      <c r="G18" s="39"/>
      <c r="H18" s="39"/>
    </row>
    <row r="19" spans="1:8" s="17" customFormat="1" ht="57" customHeight="1" hidden="1">
      <c r="A19" s="16" t="s">
        <v>12</v>
      </c>
      <c r="B19" s="21" t="s">
        <v>14</v>
      </c>
      <c r="C19" s="22" t="s">
        <v>13</v>
      </c>
      <c r="D19" s="23">
        <v>5529252.6</v>
      </c>
      <c r="E19" s="23"/>
      <c r="F19" s="23"/>
      <c r="G19" s="40"/>
      <c r="H19" s="40"/>
    </row>
    <row r="20" spans="1:8" s="17" customFormat="1" ht="57" customHeight="1">
      <c r="A20" s="16"/>
      <c r="B20" s="21" t="s">
        <v>14</v>
      </c>
      <c r="C20" s="22" t="s">
        <v>13</v>
      </c>
      <c r="D20" s="34">
        <f>D21+D26</f>
        <v>34586.7</v>
      </c>
      <c r="E20" s="34">
        <f>E21+E26</f>
        <v>28672.1</v>
      </c>
      <c r="F20" s="34">
        <f>F21+F26</f>
        <v>28671</v>
      </c>
      <c r="G20" s="40"/>
      <c r="H20" s="40"/>
    </row>
    <row r="21" spans="1:8" s="17" customFormat="1" ht="31.5" customHeight="1">
      <c r="A21" s="16" t="s">
        <v>15</v>
      </c>
      <c r="B21" s="21" t="s">
        <v>17</v>
      </c>
      <c r="C21" s="22" t="s">
        <v>16</v>
      </c>
      <c r="D21" s="34">
        <f aca="true" t="shared" si="0" ref="D21:F22">D22</f>
        <v>34586.7</v>
      </c>
      <c r="E21" s="34">
        <f>E22-E24</f>
        <v>28672.1</v>
      </c>
      <c r="F21" s="34">
        <f>F22-F24</f>
        <v>28671</v>
      </c>
      <c r="G21" s="40"/>
      <c r="H21" s="40"/>
    </row>
    <row r="22" spans="1:8" s="4" customFormat="1" ht="46.5" customHeight="1">
      <c r="A22" s="15" t="s">
        <v>18</v>
      </c>
      <c r="B22" s="20" t="s">
        <v>20</v>
      </c>
      <c r="C22" s="24" t="s">
        <v>19</v>
      </c>
      <c r="D22" s="38">
        <f t="shared" si="0"/>
        <v>34586.7</v>
      </c>
      <c r="E22" s="38">
        <f t="shared" si="0"/>
        <v>58672.1</v>
      </c>
      <c r="F22" s="38">
        <f t="shared" si="0"/>
        <v>58671</v>
      </c>
      <c r="G22" s="39"/>
      <c r="H22" s="39"/>
    </row>
    <row r="23" spans="1:8" s="4" customFormat="1" ht="45.75" customHeight="1">
      <c r="A23" s="15" t="s">
        <v>21</v>
      </c>
      <c r="B23" s="20" t="s">
        <v>33</v>
      </c>
      <c r="C23" s="24" t="s">
        <v>40</v>
      </c>
      <c r="D23" s="38">
        <v>34586.7</v>
      </c>
      <c r="E23" s="29">
        <f>E24+28672.1</f>
        <v>58672.1</v>
      </c>
      <c r="F23" s="29">
        <f>28671+30000</f>
        <v>58671</v>
      </c>
      <c r="G23" s="39"/>
      <c r="H23" s="39"/>
    </row>
    <row r="24" spans="1:8" s="4" customFormat="1" ht="53.25" customHeight="1">
      <c r="A24" s="15"/>
      <c r="B24" s="20" t="s">
        <v>62</v>
      </c>
      <c r="C24" s="24" t="s">
        <v>64</v>
      </c>
      <c r="D24" s="38">
        <v>0</v>
      </c>
      <c r="E24" s="29">
        <f>E25</f>
        <v>30000</v>
      </c>
      <c r="F24" s="29">
        <f>E24</f>
        <v>30000</v>
      </c>
      <c r="G24" s="39"/>
      <c r="H24" s="39"/>
    </row>
    <row r="25" spans="1:8" s="4" customFormat="1" ht="48.75" customHeight="1">
      <c r="A25" s="15"/>
      <c r="B25" s="20" t="s">
        <v>63</v>
      </c>
      <c r="C25" s="24" t="s">
        <v>65</v>
      </c>
      <c r="D25" s="38">
        <v>0</v>
      </c>
      <c r="E25" s="29">
        <v>30000</v>
      </c>
      <c r="F25" s="29">
        <f>E25</f>
        <v>30000</v>
      </c>
      <c r="G25" s="39"/>
      <c r="H25" s="39"/>
    </row>
    <row r="26" spans="1:8" s="4" customFormat="1" ht="31.5">
      <c r="A26" s="15"/>
      <c r="B26" s="35" t="s">
        <v>42</v>
      </c>
      <c r="C26" s="31" t="s">
        <v>50</v>
      </c>
      <c r="D26" s="37">
        <f>D27-D29</f>
        <v>0</v>
      </c>
      <c r="E26" s="37">
        <f>E27-E29</f>
        <v>0</v>
      </c>
      <c r="F26" s="43">
        <v>0</v>
      </c>
      <c r="G26" s="39"/>
      <c r="H26" s="39"/>
    </row>
    <row r="27" spans="1:8" s="4" customFormat="1" ht="36.75" customHeight="1">
      <c r="A27" s="15"/>
      <c r="B27" s="20" t="s">
        <v>43</v>
      </c>
      <c r="C27" s="24" t="s">
        <v>44</v>
      </c>
      <c r="D27" s="42">
        <f>D28</f>
        <v>0</v>
      </c>
      <c r="E27" s="42">
        <f>E28</f>
        <v>93754.9</v>
      </c>
      <c r="F27" s="32">
        <v>0</v>
      </c>
      <c r="G27" s="39"/>
      <c r="H27" s="39"/>
    </row>
    <row r="28" spans="1:8" s="4" customFormat="1" ht="115.5" customHeight="1">
      <c r="A28" s="15"/>
      <c r="B28" s="20" t="s">
        <v>45</v>
      </c>
      <c r="C28" s="24" t="s">
        <v>61</v>
      </c>
      <c r="D28" s="42">
        <v>0</v>
      </c>
      <c r="E28" s="38">
        <f>E29</f>
        <v>93754.9</v>
      </c>
      <c r="F28" s="29">
        <v>0</v>
      </c>
      <c r="G28" s="39"/>
      <c r="H28" s="39"/>
    </row>
    <row r="29" spans="1:8" s="4" customFormat="1" ht="85.5" customHeight="1">
      <c r="A29" s="15"/>
      <c r="B29" s="20" t="s">
        <v>46</v>
      </c>
      <c r="C29" s="24" t="s">
        <v>47</v>
      </c>
      <c r="D29" s="42">
        <f>D30</f>
        <v>0</v>
      </c>
      <c r="E29" s="42">
        <f>E30</f>
        <v>93754.9</v>
      </c>
      <c r="F29" s="29">
        <v>0</v>
      </c>
      <c r="G29" s="39"/>
      <c r="H29" s="39"/>
    </row>
    <row r="30" spans="1:8" s="4" customFormat="1" ht="87" customHeight="1">
      <c r="A30" s="15"/>
      <c r="B30" s="20" t="s">
        <v>48</v>
      </c>
      <c r="C30" s="24" t="s">
        <v>49</v>
      </c>
      <c r="D30" s="42">
        <v>0</v>
      </c>
      <c r="E30" s="29">
        <v>93754.9</v>
      </c>
      <c r="F30" s="29">
        <v>0</v>
      </c>
      <c r="G30" s="39"/>
      <c r="H30" s="39"/>
    </row>
    <row r="31" spans="1:8" s="17" customFormat="1" ht="33" customHeight="1">
      <c r="A31" s="16" t="s">
        <v>22</v>
      </c>
      <c r="B31" s="21" t="s">
        <v>24</v>
      </c>
      <c r="C31" s="22" t="s">
        <v>23</v>
      </c>
      <c r="D31" s="26">
        <f>D32-D35</f>
        <v>0</v>
      </c>
      <c r="E31" s="26">
        <v>0</v>
      </c>
      <c r="F31" s="26">
        <v>0</v>
      </c>
      <c r="G31" s="40"/>
      <c r="H31" s="40"/>
    </row>
    <row r="32" spans="1:8" s="17" customFormat="1" ht="52.5" customHeight="1" hidden="1">
      <c r="A32" s="16"/>
      <c r="B32" s="20" t="s">
        <v>26</v>
      </c>
      <c r="C32" s="24" t="s">
        <v>25</v>
      </c>
      <c r="D32" s="29"/>
      <c r="E32" s="29"/>
      <c r="F32" s="29"/>
      <c r="G32" s="40"/>
      <c r="H32" s="40"/>
    </row>
    <row r="33" spans="1:8" s="17" customFormat="1" ht="175.5" customHeight="1" hidden="1">
      <c r="A33" s="16"/>
      <c r="B33" s="20" t="s">
        <v>28</v>
      </c>
      <c r="C33" s="24" t="s">
        <v>27</v>
      </c>
      <c r="D33" s="29"/>
      <c r="E33" s="29"/>
      <c r="F33" s="29"/>
      <c r="G33" s="40"/>
      <c r="H33" s="40"/>
    </row>
    <row r="34" spans="1:8" s="17" customFormat="1" ht="141" customHeight="1" hidden="1">
      <c r="A34" s="16"/>
      <c r="B34" s="20" t="s">
        <v>34</v>
      </c>
      <c r="C34" s="24" t="s">
        <v>39</v>
      </c>
      <c r="D34" s="29"/>
      <c r="E34" s="29"/>
      <c r="F34" s="29"/>
      <c r="G34" s="40"/>
      <c r="H34" s="40"/>
    </row>
    <row r="35" spans="1:8" s="17" customFormat="1" ht="167.25" customHeight="1" hidden="1">
      <c r="A35" s="16"/>
      <c r="B35" s="20" t="s">
        <v>38</v>
      </c>
      <c r="C35" s="24" t="s">
        <v>35</v>
      </c>
      <c r="D35" s="29"/>
      <c r="E35" s="29"/>
      <c r="F35" s="29"/>
      <c r="G35" s="40"/>
      <c r="H35" s="40"/>
    </row>
    <row r="36" spans="1:8" s="17" customFormat="1" ht="167.25" customHeight="1" hidden="1">
      <c r="A36" s="16"/>
      <c r="B36" s="20" t="s">
        <v>36</v>
      </c>
      <c r="C36" s="24" t="s">
        <v>37</v>
      </c>
      <c r="D36" s="29"/>
      <c r="E36" s="29"/>
      <c r="F36" s="29"/>
      <c r="G36" s="40"/>
      <c r="H36" s="40"/>
    </row>
    <row r="37" spans="1:8" s="17" customFormat="1" ht="20.25" customHeight="1">
      <c r="A37" s="16" t="s">
        <v>10</v>
      </c>
      <c r="B37" s="55" t="s">
        <v>11</v>
      </c>
      <c r="C37" s="56"/>
      <c r="D37" s="34">
        <f>D21+D26+D31</f>
        <v>34586.7</v>
      </c>
      <c r="E37" s="34">
        <f>E21+E26+E31</f>
        <v>28672.1</v>
      </c>
      <c r="F37" s="34">
        <f>F21+F26+F31</f>
        <v>28671</v>
      </c>
      <c r="G37" s="40"/>
      <c r="H37" s="40"/>
    </row>
    <row r="38" spans="1:6" s="8" customFormat="1" ht="44.25" customHeight="1" hidden="1">
      <c r="A38" s="7" t="s">
        <v>0</v>
      </c>
      <c r="B38" s="12" t="s">
        <v>3</v>
      </c>
      <c r="C38" s="13" t="s">
        <v>1</v>
      </c>
      <c r="D38" s="14" t="s">
        <v>5</v>
      </c>
      <c r="E38" s="14" t="s">
        <v>29</v>
      </c>
      <c r="F38" s="14" t="s">
        <v>31</v>
      </c>
    </row>
  </sheetData>
  <sheetProtection formatColumns="0"/>
  <mergeCells count="17">
    <mergeCell ref="B37:C37"/>
    <mergeCell ref="E17:F17"/>
    <mergeCell ref="D8:F8"/>
    <mergeCell ref="C7:F7"/>
    <mergeCell ref="C4:F4"/>
    <mergeCell ref="C2:F2"/>
    <mergeCell ref="C3:F3"/>
    <mergeCell ref="C6:F6"/>
    <mergeCell ref="D5:F5"/>
    <mergeCell ref="B16:F16"/>
    <mergeCell ref="C12:F12"/>
    <mergeCell ref="C9:F9"/>
    <mergeCell ref="B14:F14"/>
    <mergeCell ref="B15:F15"/>
    <mergeCell ref="D10:F10"/>
    <mergeCell ref="D11:F11"/>
    <mergeCell ref="D13:F13"/>
  </mergeCells>
  <printOptions/>
  <pageMargins left="0.7874015748031497" right="0.5905511811023623" top="0.7874015748031497" bottom="0.3937007874015748" header="0.31496062992125984" footer="0.11811023622047245"/>
  <pageSetup firstPageNumber="389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Инна</cp:lastModifiedBy>
  <cp:lastPrinted>2016-12-17T06:57:29Z</cp:lastPrinted>
  <dcterms:created xsi:type="dcterms:W3CDTF">2007-11-02T06:48:08Z</dcterms:created>
  <dcterms:modified xsi:type="dcterms:W3CDTF">2016-12-27T08:40:48Z</dcterms:modified>
  <cp:category/>
  <cp:version/>
  <cp:contentType/>
  <cp:contentStatus/>
</cp:coreProperties>
</file>