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'Таблица3'!$A$39</definedName>
    <definedName name="_Period_">'Таблица1'!$K$5</definedName>
    <definedName name="_PRuk_">'Таблица3'!#REF!</definedName>
    <definedName name="_PRukN_">'Таблица3'!$A$37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'Таблица4'!$A$1:$F$73</definedName>
  </definedNames>
  <calcPr fullCalcOnLoad="1"/>
</workbook>
</file>

<file path=xl/sharedStrings.xml><?xml version="1.0" encoding="utf-8"?>
<sst xmlns="http://schemas.openxmlformats.org/spreadsheetml/2006/main" count="1805" uniqueCount="1204">
  <si>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</si>
  <si>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</si>
  <si>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</si>
  <si>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</si>
  <si>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</si>
  <si>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</si>
  <si>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</si>
  <si>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</si>
  <si>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</si>
  <si>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</si>
  <si>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</si>
  <si>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</si>
  <si>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</si>
  <si>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</si>
  <si>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</si>
  <si>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</si>
  <si>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</si>
  <si>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</si>
  <si>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</si>
  <si>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</si>
  <si>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</si>
  <si>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</si>
  <si>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</si>
  <si>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</si>
  <si>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</si>
  <si>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</si>
  <si>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</si>
  <si>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</si>
  <si>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</si>
  <si>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</si>
  <si>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</si>
  <si>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</si>
  <si>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</si>
  <si>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</si>
  <si>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</si>
  <si>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</si>
  <si>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</si>
  <si>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</si>
  <si>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</si>
  <si>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</si>
  <si>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</si>
  <si>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</si>
  <si>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</si>
  <si>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</si>
  <si>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</si>
  <si>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</si>
  <si>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</si>
  <si>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</si>
  <si>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</si>
  <si>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</si>
  <si>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</si>
  <si>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</si>
  <si>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</si>
  <si>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</si>
  <si>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</si>
  <si>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</si>
  <si>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</si>
  <si>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</si>
  <si>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</si>
  <si>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</si>
  <si>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</si>
  <si>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</si>
  <si>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</si>
  <si>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</si>
  <si>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</si>
  <si>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</si>
  <si>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</si>
  <si>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</si>
  <si>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</si>
  <si>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</si>
  <si>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</si>
  <si>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</si>
  <si>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</si>
  <si>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</si>
  <si>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</si>
  <si>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</si>
  <si>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</si>
  <si>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</si>
  <si>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</si>
  <si>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</si>
  <si>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</si>
  <si>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</si>
  <si>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</si>
  <si>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</si>
  <si>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</si>
  <si>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</si>
  <si>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</si>
  <si>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</si>
  <si>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</si>
  <si>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</si>
  <si>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</si>
  <si>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</si>
  <si>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</si>
  <si>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</si>
  <si>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</si>
  <si>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</si>
  <si>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</si>
  <si>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</si>
  <si>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</si>
  <si>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</si>
  <si>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</si>
  <si>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</si>
  <si>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</si>
  <si>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</si>
  <si>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</si>
  <si>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</si>
  <si>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</si>
  <si>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</si>
  <si>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</si>
  <si>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</si>
  <si>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</si>
  <si>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</si>
  <si>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</si>
  <si>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</si>
  <si>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</si>
  <si>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</si>
  <si>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</si>
  <si>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</si>
  <si>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</si>
  <si>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</si>
  <si>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</si>
  <si>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</si>
  <si>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</si>
  <si>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</si>
  <si>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</si>
  <si>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</si>
  <si>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</si>
  <si>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</si>
  <si>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</si>
  <si>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</si>
  <si>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</si>
  <si>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</si>
  <si>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</si>
  <si>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</si>
  <si>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</si>
  <si>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</si>
  <si>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</si>
  <si>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</si>
  <si>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</si>
  <si>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</si>
  <si>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</si>
  <si>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</si>
  <si>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</si>
  <si>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</si>
  <si>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</si>
  <si>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</si>
  <si>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</si>
  <si>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</si>
  <si>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</si>
  <si>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</si>
  <si>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</si>
  <si>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</si>
  <si>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</si>
  <si>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</si>
  <si>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</si>
  <si>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</si>
  <si>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</si>
  <si>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</si>
  <si>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</si>
  <si>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</si>
  <si>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</si>
  <si>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</si>
  <si>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</si>
  <si>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</si>
  <si>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</si>
  <si>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</si>
  <si>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</si>
  <si>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</si>
  <si>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</si>
  <si>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</si>
  <si>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</si>
  <si>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</si>
  <si>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</si>
  <si>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</si>
  <si>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</si>
  <si>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</si>
  <si>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</si>
  <si>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</si>
  <si>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</si>
  <si>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</si>
  <si>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</si>
  <si>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</si>
  <si>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</si>
  <si>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</si>
  <si>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</si>
  <si>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</si>
  <si>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</si>
  <si>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</si>
  <si>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</si>
  <si>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</si>
  <si>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</si>
  <si>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</si>
  <si>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</si>
  <si>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</si>
  <si>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</si>
  <si>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</si>
  <si>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</si>
  <si>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</si>
  <si>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</si>
  <si>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</si>
  <si>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</si>
  <si>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</si>
  <si>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</si>
  <si>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</si>
  <si>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</si>
  <si>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</si>
  <si>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</si>
  <si>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</si>
  <si>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</si>
  <si>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</si>
  <si>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</si>
  <si>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</si>
  <si>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</si>
  <si>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</si>
  <si>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</si>
  <si>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</si>
  <si>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</si>
  <si>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</si>
  <si>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</si>
  <si>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</si>
  <si>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</si>
  <si>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</si>
  <si>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</si>
  <si>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</si>
  <si>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</si>
  <si>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</si>
  <si>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</si>
  <si>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</si>
  <si>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</si>
  <si>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</si>
  <si>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</si>
  <si>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</si>
  <si>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</si>
  <si>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</si>
  <si>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</si>
  <si>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</si>
  <si>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</si>
  <si>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</si>
  <si>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</si>
  <si>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</si>
  <si>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</si>
  <si>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</si>
  <si>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</si>
  <si>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</si>
  <si>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</si>
  <si>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</si>
  <si>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</si>
  <si>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</si>
  <si>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</si>
  <si>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</si>
  <si>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</si>
  <si>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</si>
  <si>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</si>
  <si>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</si>
  <si>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</si>
  <si>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</si>
  <si>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</si>
  <si>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</si>
  <si>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</si>
  <si>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</si>
  <si>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</si>
  <si>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</si>
  <si>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</si>
  <si>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</si>
  <si>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</si>
  <si>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</si>
  <si>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</si>
  <si>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</si>
  <si>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</si>
  <si>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</si>
  <si>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</si>
  <si>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</si>
  <si>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</si>
  <si>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</si>
  <si>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</si>
  <si>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</si>
  <si>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</si>
  <si>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</si>
  <si>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</si>
  <si>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</si>
  <si>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</si>
  <si>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</si>
  <si>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</si>
  <si>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</si>
  <si>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</si>
  <si>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</si>
  <si>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</si>
  <si>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</si>
  <si>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</si>
  <si>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</si>
  <si>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</si>
  <si>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</si>
  <si>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</si>
  <si>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</si>
  <si>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</si>
  <si>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</si>
  <si>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</si>
  <si>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</si>
  <si>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</si>
  <si>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</si>
  <si>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</si>
  <si>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</si>
  <si>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</si>
  <si>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</si>
  <si>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</si>
  <si>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</si>
  <si>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</si>
  <si>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</si>
  <si>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</si>
  <si>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</si>
  <si>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</si>
  <si>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</si>
  <si>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</si>
  <si>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</si>
  <si>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</si>
  <si>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</si>
  <si>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</si>
  <si>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</si>
  <si>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</si>
  <si>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</si>
  <si>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</si>
  <si>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</si>
  <si>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</si>
  <si>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</si>
  <si>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</si>
  <si>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</si>
  <si>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</si>
  <si>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</si>
  <si>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</si>
  <si>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</si>
  <si>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</si>
  <si>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</si>
  <si>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</si>
  <si>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</si>
  <si>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</si>
  <si>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</si>
  <si>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</si>
  <si>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</si>
  <si>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</si>
  <si>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</si>
  <si>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</si>
  <si>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</si>
  <si>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</si>
  <si>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</si>
  <si>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</si>
  <si>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</si>
  <si>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</si>
  <si>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</si>
  <si>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</si>
  <si>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</si>
  <si>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</si>
  <si>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</si>
  <si>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</si>
  <si>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</si>
  <si>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</si>
  <si>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</si>
  <si>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</si>
  <si>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</si>
  <si>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</si>
  <si>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</si>
  <si>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</si>
  <si>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</si>
  <si>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</si>
  <si>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</si>
  <si>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</si>
  <si>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</si>
  <si>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</si>
  <si>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</si>
  <si>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</si>
  <si>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</si>
  <si>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</si>
  <si>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</si>
  <si>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</si>
  <si>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</si>
  <si>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</si>
  <si>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</si>
  <si>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</si>
  <si>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</si>
  <si>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</si>
  <si>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</si>
  <si>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</si>
  <si>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</si>
  <si>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</si>
  <si>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</si>
  <si>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</si>
  <si>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</si>
  <si>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</si>
  <si>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</si>
  <si>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</si>
  <si>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</si>
  <si>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</si>
  <si>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</si>
  <si>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</si>
  <si>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</si>
  <si>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</si>
  <si>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</si>
  <si>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</si>
  <si>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</si>
  <si>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</si>
  <si>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</si>
  <si>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</si>
  <si>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</si>
  <si>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</si>
  <si>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</si>
  <si>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</si>
  <si>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</si>
  <si>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</si>
  <si>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</si>
  <si>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</si>
  <si>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</si>
  <si>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</si>
  <si>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</si>
  <si>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</si>
  <si>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</si>
  <si>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</si>
  <si>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</si>
  <si>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</si>
  <si>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</si>
  <si>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</si>
  <si>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</si>
  <si>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</si>
  <si>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</si>
  <si>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</si>
  <si>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</si>
  <si>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</si>
  <si>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</si>
  <si>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</si>
  <si>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</si>
  <si>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</si>
  <si>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</si>
  <si>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</si>
  <si>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</si>
  <si>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</si>
  <si>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</si>
  <si>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</si>
  <si>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</si>
  <si>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</si>
  <si>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</si>
  <si>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</si>
  <si>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</si>
  <si>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</si>
  <si>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</si>
  <si>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</si>
  <si>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</si>
  <si>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</si>
  <si>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</si>
  <si>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</si>
  <si>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</si>
  <si>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</si>
  <si>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</si>
  <si>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</si>
  <si>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</si>
  <si>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</si>
  <si>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</si>
  <si>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</si>
  <si>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</si>
  <si>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</si>
  <si>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</si>
  <si>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</si>
  <si>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</si>
  <si>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</si>
  <si>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</si>
  <si>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</si>
  <si>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</si>
  <si>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</si>
  <si>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</si>
  <si>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</si>
  <si>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</si>
  <si>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</si>
  <si>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</si>
  <si>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</si>
  <si>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</si>
  <si>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</si>
  <si>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</si>
  <si>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</si>
  <si>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</si>
  <si>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</si>
  <si>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</si>
  <si>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</si>
  <si>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</si>
  <si>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</si>
  <si>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</si>
  <si>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</si>
  <si>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</si>
  <si>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</si>
  <si>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</si>
  <si>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</si>
  <si>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</si>
  <si>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</si>
  <si>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</si>
  <si>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</si>
  <si>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</si>
  <si>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</si>
  <si>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</si>
  <si>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</si>
  <si>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</si>
  <si>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</si>
  <si>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</si>
  <si>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</si>
  <si>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</si>
  <si>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</si>
  <si>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</si>
  <si>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</si>
  <si>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</si>
  <si>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</si>
  <si>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</si>
  <si>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</si>
  <si>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</si>
  <si>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</si>
  <si>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</si>
  <si>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</si>
  <si>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</si>
  <si>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</si>
  <si>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</si>
  <si>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</si>
  <si>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</si>
  <si>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</si>
  <si>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</si>
  <si>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</si>
  <si>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</si>
  <si>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</si>
  <si>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</si>
  <si>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</si>
  <si>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</si>
  <si>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</si>
  <si>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</si>
  <si>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</si>
  <si>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</si>
  <si>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</si>
  <si>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</si>
  <si>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</si>
  <si>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</si>
  <si>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</si>
  <si>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</si>
  <si>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</si>
  <si>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</si>
  <si>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</si>
  <si>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</si>
  <si>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</si>
  <si>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</si>
  <si>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</si>
  <si>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</si>
  <si>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</si>
  <si>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</si>
  <si>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</si>
  <si>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</si>
  <si>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</si>
  <si>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</si>
  <si>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</si>
  <si>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</si>
  <si>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</si>
  <si>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</si>
  <si>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</si>
  <si>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</si>
  <si>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</si>
  <si>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</si>
  <si>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</si>
  <si>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</si>
  <si>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</si>
  <si>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</si>
  <si>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</si>
  <si>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</si>
  <si>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</si>
  <si>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</si>
  <si>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</si>
  <si>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</si>
  <si>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</si>
  <si>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</si>
  <si>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</si>
  <si>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</si>
  <si>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</si>
  <si>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</si>
  <si>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</si>
  <si>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</si>
  <si>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</si>
  <si>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</si>
  <si>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</si>
  <si>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</si>
  <si>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</si>
  <si>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</si>
  <si>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</si>
  <si>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</si>
  <si>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</si>
  <si>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</si>
  <si>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</si>
  <si>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</si>
  <si>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</si>
  <si>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</si>
  <si>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</si>
  <si>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</si>
  <si>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</si>
  <si>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</si>
  <si>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</si>
  <si>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</si>
  <si>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</si>
  <si>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</si>
  <si>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</si>
  <si>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</si>
  <si>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</si>
  <si>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</si>
  <si>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</si>
  <si>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</si>
  <si>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</si>
  <si>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</si>
  <si>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</si>
  <si>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</si>
  <si>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</si>
  <si>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</si>
  <si>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</si>
  <si>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</si>
  <si>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</si>
  <si>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</si>
  <si>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</si>
  <si>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</si>
  <si>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</si>
  <si>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</si>
  <si>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</si>
  <si>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</si>
  <si>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</si>
  <si>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</si>
  <si>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</si>
  <si>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</si>
  <si>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</si>
  <si>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</si>
  <si>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</si>
  <si>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</si>
  <si>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</si>
  <si>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</si>
  <si>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</si>
  <si>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</si>
  <si>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</si>
  <si>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</si>
  <si>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</si>
  <si>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</si>
  <si>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</si>
  <si>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</si>
  <si>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</si>
  <si>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</si>
  <si>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</si>
  <si>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</si>
  <si>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</si>
  <si>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</si>
  <si>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</si>
  <si>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</si>
  <si>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</si>
  <si>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</si>
  <si>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</si>
  <si>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</si>
  <si>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</si>
  <si>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</si>
  <si>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</si>
  <si>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</si>
  <si>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</si>
  <si>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</si>
  <si>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</si>
  <si>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</si>
  <si>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</si>
  <si>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</si>
  <si>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</si>
  <si>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</si>
  <si>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</si>
  <si>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</si>
  <si>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</si>
  <si>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</si>
  <si>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</si>
  <si>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</si>
  <si>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</si>
  <si>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</si>
  <si>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</si>
  <si>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</si>
  <si>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</si>
  <si>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</si>
  <si>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</si>
  <si>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</si>
  <si>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</si>
  <si>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</si>
  <si>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</si>
  <si>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</si>
  <si>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</si>
  <si>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</si>
  <si>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</si>
  <si>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</si>
  <si>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</si>
  <si>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</si>
  <si>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</si>
  <si>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</si>
  <si>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</si>
  <si>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</si>
  <si>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</si>
  <si>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</si>
  <si>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</si>
  <si>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</si>
  <si>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</si>
  <si>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</si>
  <si>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</si>
  <si>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</si>
  <si>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</si>
  <si>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</si>
  <si>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</si>
  <si>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</si>
  <si>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</si>
  <si>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</si>
  <si>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</si>
  <si>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</si>
  <si>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</si>
  <si>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</si>
  <si>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</si>
  <si>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</si>
  <si>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</si>
  <si>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</si>
  <si>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</si>
  <si>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</si>
  <si>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</si>
  <si>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</si>
  <si>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</si>
  <si>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</si>
  <si>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</si>
  <si>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</si>
  <si>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</si>
  <si>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</si>
  <si>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</si>
  <si>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</si>
  <si>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</si>
  <si>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</si>
  <si>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</si>
  <si>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</si>
  <si>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</si>
  <si>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</si>
  <si>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</si>
  <si>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</si>
  <si>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</si>
  <si>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</si>
  <si>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</si>
  <si>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</si>
  <si>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</si>
  <si>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</si>
  <si>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</si>
  <si>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</si>
  <si>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</si>
  <si>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</si>
  <si>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</si>
  <si>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</si>
  <si>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</si>
  <si>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</si>
  <si>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</si>
  <si>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</si>
  <si>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</si>
  <si>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</si>
  <si>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</si>
  <si>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</si>
  <si>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</si>
  <si>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</si>
  <si>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</si>
  <si>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</si>
  <si>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</si>
  <si>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</si>
  <si>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</si>
  <si>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</si>
  <si>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</si>
  <si>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</si>
  <si>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</si>
  <si>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</si>
  <si>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</si>
  <si>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</si>
  <si>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</si>
  <si>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</si>
  <si>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</si>
  <si>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</si>
  <si>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</si>
  <si>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</si>
  <si>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</si>
  <si>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</si>
  <si>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</si>
  <si>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</si>
  <si>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</si>
  <si>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</si>
  <si>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</si>
  <si>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</si>
  <si>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</si>
  <si>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</si>
  <si>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</si>
  <si>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</si>
  <si>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</si>
  <si>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</si>
  <si>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</si>
  <si>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</si>
  <si>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</si>
  <si>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</si>
  <si>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</si>
  <si>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</si>
  <si>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</si>
  <si>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</si>
  <si>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</si>
  <si>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</si>
  <si>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</si>
  <si>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</si>
  <si>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</si>
  <si>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</si>
  <si>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</si>
  <si>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</si>
  <si>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</si>
  <si>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</si>
  <si>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</si>
  <si>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</si>
  <si>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</si>
  <si>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</si>
  <si>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</si>
  <si>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</si>
  <si>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</si>
  <si>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</si>
  <si>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</si>
  <si>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</si>
  <si>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</si>
  <si>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</si>
  <si>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</si>
  <si>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</si>
  <si>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</si>
  <si>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</si>
  <si>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</si>
  <si>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</si>
  <si>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</si>
  <si>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</si>
  <si>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</si>
  <si>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</si>
  <si>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</si>
  <si>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</si>
  <si>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</si>
  <si>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</si>
  <si>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</si>
  <si>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</si>
  <si>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</si>
  <si>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</si>
  <si>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</si>
  <si>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</si>
  <si>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</si>
  <si>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</si>
  <si>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</si>
  <si>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</si>
  <si>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</si>
  <si>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</si>
  <si>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</si>
  <si>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</si>
  <si>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</si>
  <si>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</si>
  <si>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</si>
  <si>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</si>
  <si>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</si>
  <si>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</si>
  <si>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</si>
  <si>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</si>
  <si>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</si>
  <si>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</si>
  <si>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</si>
  <si>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</si>
  <si>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</si>
  <si>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</si>
  <si>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</si>
  <si>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</si>
  <si>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</si>
  <si>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</si>
  <si>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</si>
  <si>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</si>
  <si>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</si>
  <si>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</si>
  <si>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</si>
  <si>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</si>
  <si>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</si>
  <si>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</si>
  <si>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</si>
  <si>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</si>
  <si>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</si>
  <si>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</si>
  <si>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</si>
  <si>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</si>
  <si>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</si>
  <si>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</si>
  <si>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</si>
  <si>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</si>
  <si>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</si>
  <si>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</si>
  <si>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</si>
  <si>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</si>
  <si>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</si>
  <si>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</si>
  <si>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</si>
  <si>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</si>
  <si>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</si>
  <si>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</si>
  <si>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</si>
  <si>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</si>
  <si>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</si>
  <si>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</si>
  <si>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</si>
  <si>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</si>
  <si>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</si>
  <si>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</si>
  <si>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</si>
  <si>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</si>
  <si>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</si>
  <si>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</si>
  <si>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</si>
  <si>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</si>
  <si>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</si>
  <si>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</si>
  <si>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</si>
  <si>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</si>
  <si>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</si>
  <si>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</si>
  <si>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</si>
  <si>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</si>
  <si>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</si>
  <si>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 xml:space="preserve">Безвозмездные перечисления бюджетам 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</si>
  <si>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</si>
  <si>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</si>
  <si>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</si>
  <si>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</si>
  <si>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</si>
  <si>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</si>
  <si>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</si>
  <si>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</si>
  <si>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</si>
  <si>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</si>
  <si>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</si>
  <si>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</si>
  <si>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</si>
  <si>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</si>
  <si>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</si>
  <si>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</si>
  <si>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</si>
  <si>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</si>
  <si>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</si>
  <si>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</si>
  <si>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</si>
  <si>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</si>
  <si>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</si>
  <si>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</si>
  <si>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</si>
  <si>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</si>
  <si>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</si>
  <si>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</si>
  <si>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</si>
  <si>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</si>
  <si>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</si>
  <si>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</si>
  <si>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</si>
  <si>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</si>
  <si>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</si>
  <si>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</si>
  <si>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</si>
  <si>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</si>
  <si>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</si>
  <si>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</si>
  <si>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</si>
  <si>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</si>
  <si>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</si>
  <si>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</si>
  <si>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</si>
  <si>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</si>
  <si>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</si>
  <si>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</si>
  <si>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</si>
  <si>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</si>
  <si>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</si>
  <si>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</si>
  <si>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</si>
  <si>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</si>
  <si>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</si>
  <si>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</si>
  <si>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</si>
  <si>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</si>
  <si>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</si>
  <si>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</si>
  <si>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</si>
  <si>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</si>
  <si>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</si>
  <si>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</si>
  <si>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</si>
  <si>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</si>
  <si>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</si>
  <si>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</si>
  <si>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</si>
  <si>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</si>
  <si>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</si>
  <si>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</si>
  <si>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</si>
  <si>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</si>
  <si>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</si>
  <si>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</si>
  <si>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</si>
  <si>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</si>
  <si>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</si>
  <si>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</si>
  <si>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</si>
  <si>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</si>
  <si>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</si>
  <si>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</si>
  <si>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</si>
  <si>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</si>
  <si>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</si>
  <si>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</si>
  <si>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</si>
  <si>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</si>
  <si>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</si>
  <si>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</si>
  <si>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</si>
  <si>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</si>
  <si>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</si>
  <si>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</si>
  <si>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</si>
  <si>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</si>
  <si>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</si>
  <si>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</si>
  <si>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</si>
  <si>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</si>
  <si>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</si>
  <si>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</si>
  <si>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</si>
  <si>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</si>
  <si>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</si>
  <si>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</si>
  <si>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</si>
  <si>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</si>
  <si>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</si>
  <si>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</si>
  <si>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</si>
  <si>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</si>
  <si>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</si>
  <si>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</si>
  <si>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</si>
  <si>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</si>
  <si>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</si>
  <si>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</si>
  <si>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</si>
  <si>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</si>
  <si>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</si>
  <si>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</si>
  <si>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</si>
  <si>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</si>
  <si>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</si>
  <si>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</si>
  <si>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</si>
  <si>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</si>
  <si>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</si>
  <si>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</si>
  <si>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</si>
  <si>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</si>
  <si>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</si>
  <si>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</si>
  <si>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</si>
  <si>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</si>
  <si>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</si>
  <si>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</si>
  <si>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</si>
  <si>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</si>
  <si>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</si>
  <si>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</si>
  <si>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</si>
  <si>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</si>
  <si>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</si>
  <si>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</si>
  <si>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</si>
  <si>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</si>
  <si>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</si>
  <si>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</si>
  <si>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</si>
  <si>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</si>
  <si>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</si>
  <si>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</si>
  <si>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</si>
  <si>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</si>
  <si>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</si>
  <si>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</si>
  <si>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</si>
  <si>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</si>
  <si>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</si>
  <si>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</si>
  <si>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</si>
  <si>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</si>
  <si>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</si>
  <si>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</si>
  <si>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</si>
  <si>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</si>
  <si>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</si>
  <si>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</si>
  <si>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</si>
  <si>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</si>
  <si>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</si>
  <si>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</si>
  <si>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</si>
  <si>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</si>
  <si>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</si>
  <si>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</si>
  <si>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</si>
  <si>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</si>
  <si>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</si>
  <si>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</si>
  <si>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</si>
  <si>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</si>
  <si>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</si>
  <si>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</si>
  <si>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</si>
  <si>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</si>
  <si>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</si>
  <si>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</si>
  <si>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</si>
  <si>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</si>
  <si>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</si>
  <si>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</si>
  <si>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</si>
  <si>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</si>
  <si>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</si>
  <si>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</si>
  <si>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</si>
  <si>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</si>
  <si>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</si>
  <si>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</si>
  <si>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</si>
  <si>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</si>
  <si>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</si>
  <si>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</si>
  <si>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</si>
  <si>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</si>
  <si>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</si>
  <si>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</si>
  <si>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</si>
  <si>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</si>
  <si>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</si>
  <si>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</si>
  <si>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</si>
  <si>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</si>
  <si>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</si>
  <si>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</si>
  <si>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</si>
  <si>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</si>
  <si>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</si>
  <si>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</si>
  <si>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</si>
  <si>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</si>
  <si>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</si>
  <si>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</si>
  <si>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</si>
  <si>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</si>
  <si>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</si>
  <si>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</si>
  <si>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</si>
  <si>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</si>
  <si>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</si>
  <si>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</si>
  <si>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</si>
  <si>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</si>
  <si>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</si>
  <si>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</si>
  <si>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</si>
  <si>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</si>
  <si>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</si>
  <si>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</si>
  <si>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</si>
  <si>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</si>
  <si>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</si>
  <si>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</si>
  <si>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</si>
  <si>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</si>
  <si>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</si>
  <si>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</si>
  <si>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</si>
  <si>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</si>
  <si>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</si>
  <si>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</si>
  <si>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</si>
  <si>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</si>
  <si>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</si>
  <si>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</si>
  <si>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</si>
  <si>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</si>
  <si>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</si>
  <si>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</si>
  <si>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</si>
  <si>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</si>
  <si>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</si>
  <si>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</si>
  <si>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</si>
  <si>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</si>
  <si>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</si>
  <si>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</si>
  <si>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</si>
  <si>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</si>
  <si>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</si>
  <si>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</si>
  <si>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</si>
  <si>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</si>
  <si>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</si>
  <si>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</si>
  <si>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</si>
  <si>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</si>
  <si>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</si>
  <si>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</si>
  <si>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</si>
  <si>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</si>
  <si>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января 2013 года</t>
  </si>
  <si>
    <t>01.01.2013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</si>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</sst>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7" fillId="0" borderId="0" xfId="53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" max="1" width="7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hidden="1" customWidth="1"/>
    <col min="6" max="6" width="12.875" style="0" hidden="1" customWidth="1"/>
    <col min="7" max="7" width="15.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7.00390625" style="0" customWidth="1"/>
    <col min="12" max="12" width="17.125" style="0" customWidth="1"/>
    <col min="13" max="13" width="9.625" style="0" customWidth="1"/>
    <col min="14" max="14" width="10.37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13" t="s">
        <v>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6"/>
      <c r="N2" s="19"/>
    </row>
    <row r="3" spans="1:14" ht="13.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36"/>
      <c r="N3" s="27"/>
    </row>
    <row r="4" spans="1:14" ht="13.5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"/>
      <c r="N4" s="26" t="s">
        <v>6</v>
      </c>
    </row>
    <row r="5" spans="2:15" ht="12.75">
      <c r="B5" s="6"/>
      <c r="C5" s="6"/>
      <c r="E5" s="35"/>
      <c r="F5" s="35"/>
      <c r="G5" s="35"/>
      <c r="H5" s="35"/>
      <c r="I5" s="35"/>
      <c r="J5" s="35"/>
      <c r="K5" s="35" t="s">
        <v>1198</v>
      </c>
      <c r="L5" s="6"/>
      <c r="M5" s="17" t="s">
        <v>21</v>
      </c>
      <c r="N5" s="42" t="s">
        <v>22</v>
      </c>
      <c r="O5" s="43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18" t="s">
        <v>13</v>
      </c>
      <c r="N6" s="44" t="s">
        <v>1199</v>
      </c>
    </row>
    <row r="7" spans="1:14" ht="12.75">
      <c r="A7" s="40" t="s">
        <v>27</v>
      </c>
      <c r="B7" s="123" t="s">
        <v>1197</v>
      </c>
      <c r="C7" s="124"/>
      <c r="D7" s="124"/>
      <c r="E7" s="124"/>
      <c r="F7" s="124"/>
      <c r="G7" s="124"/>
      <c r="H7" s="124"/>
      <c r="I7" s="124"/>
      <c r="J7" s="124"/>
      <c r="K7" s="124"/>
      <c r="L7" s="3"/>
      <c r="M7" s="18" t="s">
        <v>11</v>
      </c>
      <c r="N7" s="45" t="s">
        <v>1140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18" t="s">
        <v>23</v>
      </c>
      <c r="N8" s="45" t="s">
        <v>1140</v>
      </c>
    </row>
    <row r="9" spans="1:14" s="40" customFormat="1" ht="12" thickBot="1">
      <c r="A9" s="31" t="s">
        <v>29</v>
      </c>
      <c r="B9" s="31"/>
      <c r="C9" s="31"/>
      <c r="D9" s="31"/>
      <c r="E9" s="31"/>
      <c r="F9" s="31"/>
      <c r="G9" s="39"/>
      <c r="H9" s="39"/>
      <c r="I9" s="39"/>
      <c r="J9" s="39"/>
      <c r="K9" s="39"/>
      <c r="L9" s="39"/>
      <c r="M9" s="18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18" t="s">
        <v>12</v>
      </c>
      <c r="N10" s="9" t="s">
        <v>4</v>
      </c>
    </row>
    <row r="11" spans="1:14" ht="15">
      <c r="A11" s="24"/>
      <c r="B11" s="12"/>
      <c r="C11" s="12"/>
      <c r="D11" s="4"/>
      <c r="G11" s="25"/>
      <c r="H11" s="25"/>
      <c r="I11" s="3"/>
      <c r="J11" s="3"/>
      <c r="K11" s="28" t="s">
        <v>16</v>
      </c>
      <c r="L11" s="3"/>
      <c r="M11" s="10"/>
      <c r="N11" s="10"/>
    </row>
    <row r="12" spans="1:1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37"/>
      <c r="M12" s="34"/>
      <c r="N12" s="34"/>
    </row>
    <row r="13" spans="1:14" ht="47.25" customHeight="1">
      <c r="A13" s="117" t="s">
        <v>7</v>
      </c>
      <c r="B13" s="118" t="s">
        <v>1</v>
      </c>
      <c r="C13" s="119" t="s">
        <v>26</v>
      </c>
      <c r="D13" s="120"/>
      <c r="E13" s="115" t="s">
        <v>20</v>
      </c>
      <c r="F13" s="115"/>
      <c r="G13" s="115"/>
      <c r="H13" s="115"/>
      <c r="I13" s="115"/>
      <c r="J13" s="115"/>
      <c r="K13" s="115"/>
      <c r="L13" s="116" t="s">
        <v>14</v>
      </c>
      <c r="M13" s="116"/>
      <c r="N13" s="116"/>
    </row>
    <row r="14" spans="1:14" ht="120" customHeight="1">
      <c r="A14" s="117"/>
      <c r="B14" s="118"/>
      <c r="C14" s="121"/>
      <c r="D14" s="122"/>
      <c r="E14" s="53" t="s">
        <v>32</v>
      </c>
      <c r="F14" s="53" t="s">
        <v>30</v>
      </c>
      <c r="G14" s="53" t="s">
        <v>33</v>
      </c>
      <c r="H14" s="53" t="s">
        <v>31</v>
      </c>
      <c r="I14" s="53" t="s">
        <v>34</v>
      </c>
      <c r="J14" s="55" t="s">
        <v>35</v>
      </c>
      <c r="K14" s="55" t="s">
        <v>36</v>
      </c>
      <c r="L14" s="55" t="s">
        <v>36</v>
      </c>
      <c r="M14" s="55" t="s">
        <v>38</v>
      </c>
      <c r="N14" s="53" t="s">
        <v>39</v>
      </c>
    </row>
    <row r="15" spans="1:14" ht="12.75">
      <c r="A15" s="46">
        <v>1</v>
      </c>
      <c r="B15" s="47">
        <v>2</v>
      </c>
      <c r="C15" s="47" t="s">
        <v>18</v>
      </c>
      <c r="D15" s="95">
        <v>3</v>
      </c>
      <c r="E15" s="48">
        <v>4</v>
      </c>
      <c r="F15" s="54">
        <v>5</v>
      </c>
      <c r="G15" s="49" t="s">
        <v>8</v>
      </c>
      <c r="H15" s="49" t="s">
        <v>9</v>
      </c>
      <c r="I15" s="49" t="s">
        <v>10</v>
      </c>
      <c r="J15" s="49" t="s">
        <v>2</v>
      </c>
      <c r="K15" s="49" t="s">
        <v>3</v>
      </c>
      <c r="L15" s="59">
        <v>20</v>
      </c>
      <c r="M15" s="59">
        <v>22</v>
      </c>
      <c r="N15" s="59">
        <v>23</v>
      </c>
    </row>
    <row r="16" spans="1:14" ht="12.75">
      <c r="A16" s="103" t="s">
        <v>121</v>
      </c>
      <c r="B16" s="91">
        <v>10</v>
      </c>
      <c r="C16" s="105" t="s">
        <v>122</v>
      </c>
      <c r="D16" s="99" t="str">
        <f aca="true" t="shared" si="0" ref="D16:D47">IF(LEFT(C16,5)="000 8","X",C16)</f>
        <v>X</v>
      </c>
      <c r="E16" s="100">
        <v>3902286105.23</v>
      </c>
      <c r="F16" s="101"/>
      <c r="G16" s="102">
        <v>3902286105.23</v>
      </c>
      <c r="H16" s="102"/>
      <c r="I16" s="102"/>
      <c r="J16" s="102"/>
      <c r="K16" s="102">
        <v>3902286105.23</v>
      </c>
      <c r="L16" s="102">
        <v>3872113316.01</v>
      </c>
      <c r="M16" s="102"/>
      <c r="N16" s="102"/>
    </row>
    <row r="17" spans="1:14" ht="12.75">
      <c r="A17" s="103" t="s">
        <v>123</v>
      </c>
      <c r="B17" s="91">
        <v>10</v>
      </c>
      <c r="C17" s="105" t="s">
        <v>124</v>
      </c>
      <c r="D17" s="99" t="str">
        <f t="shared" si="0"/>
        <v>000 1 00 00000 00 0000 000</v>
      </c>
      <c r="E17" s="100">
        <v>1408952860</v>
      </c>
      <c r="F17" s="101"/>
      <c r="G17" s="102">
        <v>1408952860</v>
      </c>
      <c r="H17" s="102"/>
      <c r="I17" s="102"/>
      <c r="J17" s="102"/>
      <c r="K17" s="102">
        <v>1408952860</v>
      </c>
      <c r="L17" s="102">
        <v>1416246791.89</v>
      </c>
      <c r="M17" s="102"/>
      <c r="N17" s="102"/>
    </row>
    <row r="18" spans="1:14" ht="12.75">
      <c r="A18" s="103" t="s">
        <v>125</v>
      </c>
      <c r="B18" s="91">
        <v>10</v>
      </c>
      <c r="C18" s="105" t="s">
        <v>126</v>
      </c>
      <c r="D18" s="99" t="str">
        <f t="shared" si="0"/>
        <v>000 1 01 00000 00 0000 000</v>
      </c>
      <c r="E18" s="100">
        <v>648788000</v>
      </c>
      <c r="F18" s="101"/>
      <c r="G18" s="102">
        <v>648788000</v>
      </c>
      <c r="H18" s="102"/>
      <c r="I18" s="102"/>
      <c r="J18" s="102"/>
      <c r="K18" s="102">
        <v>648788000</v>
      </c>
      <c r="L18" s="102">
        <v>653614403.27</v>
      </c>
      <c r="M18" s="102"/>
      <c r="N18" s="102"/>
    </row>
    <row r="19" spans="1:14" ht="12.75">
      <c r="A19" s="103" t="s">
        <v>127</v>
      </c>
      <c r="B19" s="91">
        <v>10</v>
      </c>
      <c r="C19" s="105" t="s">
        <v>128</v>
      </c>
      <c r="D19" s="99" t="str">
        <f t="shared" si="0"/>
        <v>000 1 01 02000 01 0000 110</v>
      </c>
      <c r="E19" s="100">
        <v>648788000</v>
      </c>
      <c r="F19" s="101"/>
      <c r="G19" s="102">
        <v>648788000</v>
      </c>
      <c r="H19" s="102"/>
      <c r="I19" s="102"/>
      <c r="J19" s="102"/>
      <c r="K19" s="102">
        <v>648788000</v>
      </c>
      <c r="L19" s="102">
        <v>653614403.27</v>
      </c>
      <c r="M19" s="102"/>
      <c r="N19" s="102"/>
    </row>
    <row r="20" spans="1:14" ht="33.75">
      <c r="A20" s="103" t="s">
        <v>129</v>
      </c>
      <c r="B20" s="91">
        <v>10</v>
      </c>
      <c r="C20" s="105" t="s">
        <v>130</v>
      </c>
      <c r="D20" s="99" t="str">
        <f t="shared" si="0"/>
        <v>000 1 01 02010 01 0000 110</v>
      </c>
      <c r="E20" s="100">
        <v>638986000</v>
      </c>
      <c r="F20" s="101"/>
      <c r="G20" s="102">
        <v>638986000</v>
      </c>
      <c r="H20" s="102"/>
      <c r="I20" s="102"/>
      <c r="J20" s="102"/>
      <c r="K20" s="102">
        <v>638986000</v>
      </c>
      <c r="L20" s="102">
        <v>643805695.13</v>
      </c>
      <c r="M20" s="102"/>
      <c r="N20" s="102"/>
    </row>
    <row r="21" spans="1:14" ht="56.25">
      <c r="A21" s="103" t="s">
        <v>131</v>
      </c>
      <c r="B21" s="91">
        <v>10</v>
      </c>
      <c r="C21" s="105" t="s">
        <v>132</v>
      </c>
      <c r="D21" s="99" t="str">
        <f t="shared" si="0"/>
        <v>000 1 01 02020 01 0000 110</v>
      </c>
      <c r="E21" s="100">
        <v>4518000</v>
      </c>
      <c r="F21" s="101"/>
      <c r="G21" s="102">
        <v>4518000</v>
      </c>
      <c r="H21" s="102"/>
      <c r="I21" s="102"/>
      <c r="J21" s="102"/>
      <c r="K21" s="102">
        <v>4518000</v>
      </c>
      <c r="L21" s="102">
        <v>4519149.63</v>
      </c>
      <c r="M21" s="102"/>
      <c r="N21" s="102"/>
    </row>
    <row r="22" spans="1:14" ht="22.5">
      <c r="A22" s="103" t="s">
        <v>133</v>
      </c>
      <c r="B22" s="91">
        <v>10</v>
      </c>
      <c r="C22" s="105" t="s">
        <v>134</v>
      </c>
      <c r="D22" s="99" t="str">
        <f t="shared" si="0"/>
        <v>000 1 01 02030 01 0000 110</v>
      </c>
      <c r="E22" s="100">
        <v>4447000</v>
      </c>
      <c r="F22" s="101"/>
      <c r="G22" s="102">
        <v>4447000</v>
      </c>
      <c r="H22" s="102"/>
      <c r="I22" s="102"/>
      <c r="J22" s="102"/>
      <c r="K22" s="102">
        <v>4447000</v>
      </c>
      <c r="L22" s="102">
        <v>4449533.88</v>
      </c>
      <c r="M22" s="102"/>
      <c r="N22" s="102"/>
    </row>
    <row r="23" spans="1:14" ht="45">
      <c r="A23" s="103" t="s">
        <v>135</v>
      </c>
      <c r="B23" s="91">
        <v>10</v>
      </c>
      <c r="C23" s="105" t="s">
        <v>136</v>
      </c>
      <c r="D23" s="99" t="str">
        <f t="shared" si="0"/>
        <v>000 1 01 02040 01 0000 110</v>
      </c>
      <c r="E23" s="100">
        <v>837000</v>
      </c>
      <c r="F23" s="101"/>
      <c r="G23" s="102">
        <v>837000</v>
      </c>
      <c r="H23" s="102"/>
      <c r="I23" s="102"/>
      <c r="J23" s="102"/>
      <c r="K23" s="102">
        <v>837000</v>
      </c>
      <c r="L23" s="102">
        <v>840024.63</v>
      </c>
      <c r="M23" s="102"/>
      <c r="N23" s="102"/>
    </row>
    <row r="24" spans="1:14" ht="12.75">
      <c r="A24" s="103" t="s">
        <v>137</v>
      </c>
      <c r="B24" s="91">
        <v>10</v>
      </c>
      <c r="C24" s="105" t="s">
        <v>138</v>
      </c>
      <c r="D24" s="99" t="str">
        <f t="shared" si="0"/>
        <v>000 1 05 00000 00 0000 000</v>
      </c>
      <c r="E24" s="100">
        <v>78740000</v>
      </c>
      <c r="F24" s="101"/>
      <c r="G24" s="102">
        <v>78740000</v>
      </c>
      <c r="H24" s="102"/>
      <c r="I24" s="102"/>
      <c r="J24" s="102"/>
      <c r="K24" s="102">
        <v>78740000</v>
      </c>
      <c r="L24" s="102">
        <v>79243177.55</v>
      </c>
      <c r="M24" s="102"/>
      <c r="N24" s="102"/>
    </row>
    <row r="25" spans="1:14" ht="12.75">
      <c r="A25" s="103" t="s">
        <v>139</v>
      </c>
      <c r="B25" s="91">
        <v>10</v>
      </c>
      <c r="C25" s="105" t="s">
        <v>140</v>
      </c>
      <c r="D25" s="99" t="str">
        <f t="shared" si="0"/>
        <v>000 1 05 01000 00 0000 110</v>
      </c>
      <c r="E25" s="100">
        <v>13000</v>
      </c>
      <c r="F25" s="101"/>
      <c r="G25" s="102">
        <v>13000</v>
      </c>
      <c r="H25" s="102"/>
      <c r="I25" s="102"/>
      <c r="J25" s="102"/>
      <c r="K25" s="102">
        <v>13000</v>
      </c>
      <c r="L25" s="102">
        <v>13055.85</v>
      </c>
      <c r="M25" s="102"/>
      <c r="N25" s="102"/>
    </row>
    <row r="26" spans="1:14" ht="22.5">
      <c r="A26" s="103" t="s">
        <v>141</v>
      </c>
      <c r="B26" s="91">
        <v>10</v>
      </c>
      <c r="C26" s="105" t="s">
        <v>142</v>
      </c>
      <c r="D26" s="99" t="str">
        <f t="shared" si="0"/>
        <v>000 1 05 01040 02 0000 110</v>
      </c>
      <c r="E26" s="100">
        <v>13000</v>
      </c>
      <c r="F26" s="101"/>
      <c r="G26" s="102">
        <v>13000</v>
      </c>
      <c r="H26" s="102"/>
      <c r="I26" s="102"/>
      <c r="J26" s="102"/>
      <c r="K26" s="102">
        <v>13000</v>
      </c>
      <c r="L26" s="102">
        <v>13055.85</v>
      </c>
      <c r="M26" s="102"/>
      <c r="N26" s="102"/>
    </row>
    <row r="27" spans="1:14" ht="22.5">
      <c r="A27" s="103" t="s">
        <v>141</v>
      </c>
      <c r="B27" s="91">
        <v>10</v>
      </c>
      <c r="C27" s="105" t="s">
        <v>143</v>
      </c>
      <c r="D27" s="99" t="str">
        <f t="shared" si="0"/>
        <v>000 1 05 01041 02 0000 110</v>
      </c>
      <c r="E27" s="100">
        <v>13000</v>
      </c>
      <c r="F27" s="101"/>
      <c r="G27" s="102">
        <v>13000</v>
      </c>
      <c r="H27" s="102"/>
      <c r="I27" s="102"/>
      <c r="J27" s="102"/>
      <c r="K27" s="102">
        <v>13000</v>
      </c>
      <c r="L27" s="102">
        <v>13055.85</v>
      </c>
      <c r="M27" s="102"/>
      <c r="N27" s="102"/>
    </row>
    <row r="28" spans="1:14" ht="12.75">
      <c r="A28" s="103" t="s">
        <v>144</v>
      </c>
      <c r="B28" s="91">
        <v>10</v>
      </c>
      <c r="C28" s="105" t="s">
        <v>145</v>
      </c>
      <c r="D28" s="99" t="str">
        <f t="shared" si="0"/>
        <v>000 1 05 02000 02 0000 110</v>
      </c>
      <c r="E28" s="100">
        <v>77697000</v>
      </c>
      <c r="F28" s="101"/>
      <c r="G28" s="102">
        <v>77697000</v>
      </c>
      <c r="H28" s="102"/>
      <c r="I28" s="102"/>
      <c r="J28" s="102"/>
      <c r="K28" s="102">
        <v>77697000</v>
      </c>
      <c r="L28" s="102">
        <v>78196953.64</v>
      </c>
      <c r="M28" s="102"/>
      <c r="N28" s="102"/>
    </row>
    <row r="29" spans="1:14" ht="12.75">
      <c r="A29" s="103" t="s">
        <v>144</v>
      </c>
      <c r="B29" s="91">
        <v>10</v>
      </c>
      <c r="C29" s="105" t="s">
        <v>146</v>
      </c>
      <c r="D29" s="99" t="str">
        <f t="shared" si="0"/>
        <v>000 1 05 02010 02 0000 110</v>
      </c>
      <c r="E29" s="100">
        <v>76850000</v>
      </c>
      <c r="F29" s="101"/>
      <c r="G29" s="102">
        <v>76850000</v>
      </c>
      <c r="H29" s="102"/>
      <c r="I29" s="102"/>
      <c r="J29" s="102"/>
      <c r="K29" s="102">
        <v>76850000</v>
      </c>
      <c r="L29" s="102">
        <v>77342890.37</v>
      </c>
      <c r="M29" s="102"/>
      <c r="N29" s="102"/>
    </row>
    <row r="30" spans="1:14" ht="22.5">
      <c r="A30" s="103" t="s">
        <v>147</v>
      </c>
      <c r="B30" s="91">
        <v>10</v>
      </c>
      <c r="C30" s="105" t="s">
        <v>148</v>
      </c>
      <c r="D30" s="99" t="str">
        <f t="shared" si="0"/>
        <v>000 1 05 02020 02 0000 110</v>
      </c>
      <c r="E30" s="100">
        <v>847000</v>
      </c>
      <c r="F30" s="101"/>
      <c r="G30" s="102">
        <v>847000</v>
      </c>
      <c r="H30" s="102"/>
      <c r="I30" s="102"/>
      <c r="J30" s="102"/>
      <c r="K30" s="102">
        <v>847000</v>
      </c>
      <c r="L30" s="102">
        <v>854063.27</v>
      </c>
      <c r="M30" s="102"/>
      <c r="N30" s="102"/>
    </row>
    <row r="31" spans="1:14" ht="12.75">
      <c r="A31" s="103" t="s">
        <v>149</v>
      </c>
      <c r="B31" s="91">
        <v>10</v>
      </c>
      <c r="C31" s="105" t="s">
        <v>150</v>
      </c>
      <c r="D31" s="99" t="str">
        <f t="shared" si="0"/>
        <v>000 1 05 03000 01 0000 110</v>
      </c>
      <c r="E31" s="100">
        <v>1030000</v>
      </c>
      <c r="F31" s="101"/>
      <c r="G31" s="102">
        <v>1030000</v>
      </c>
      <c r="H31" s="102"/>
      <c r="I31" s="102"/>
      <c r="J31" s="102"/>
      <c r="K31" s="102">
        <v>1030000</v>
      </c>
      <c r="L31" s="102">
        <v>1033168.06</v>
      </c>
      <c r="M31" s="102"/>
      <c r="N31" s="102"/>
    </row>
    <row r="32" spans="1:14" ht="12.75">
      <c r="A32" s="103" t="s">
        <v>149</v>
      </c>
      <c r="B32" s="91">
        <v>10</v>
      </c>
      <c r="C32" s="105" t="s">
        <v>151</v>
      </c>
      <c r="D32" s="99" t="str">
        <f t="shared" si="0"/>
        <v>000 1 05 03010 01 0000 110</v>
      </c>
      <c r="E32" s="100">
        <v>1030000</v>
      </c>
      <c r="F32" s="101"/>
      <c r="G32" s="102">
        <v>1030000</v>
      </c>
      <c r="H32" s="102"/>
      <c r="I32" s="102"/>
      <c r="J32" s="102"/>
      <c r="K32" s="102">
        <v>1030000</v>
      </c>
      <c r="L32" s="102">
        <v>1033820.18</v>
      </c>
      <c r="M32" s="102"/>
      <c r="N32" s="102"/>
    </row>
    <row r="33" spans="1:14" ht="12.75">
      <c r="A33" s="103" t="s">
        <v>152</v>
      </c>
      <c r="B33" s="91">
        <v>10</v>
      </c>
      <c r="C33" s="105" t="s">
        <v>153</v>
      </c>
      <c r="D33" s="99" t="str">
        <f t="shared" si="0"/>
        <v>000 1 05 03020 01 0000 110</v>
      </c>
      <c r="E33" s="100"/>
      <c r="F33" s="101"/>
      <c r="G33" s="102"/>
      <c r="H33" s="102"/>
      <c r="I33" s="102"/>
      <c r="J33" s="102"/>
      <c r="K33" s="102"/>
      <c r="L33" s="102">
        <v>-652.12</v>
      </c>
      <c r="M33" s="102"/>
      <c r="N33" s="102"/>
    </row>
    <row r="34" spans="1:14" ht="12.75">
      <c r="A34" s="103" t="s">
        <v>154</v>
      </c>
      <c r="B34" s="91">
        <v>10</v>
      </c>
      <c r="C34" s="105" t="s">
        <v>155</v>
      </c>
      <c r="D34" s="99" t="str">
        <f t="shared" si="0"/>
        <v>000 1 06 00000 00 0000 000</v>
      </c>
      <c r="E34" s="100">
        <v>69536000</v>
      </c>
      <c r="F34" s="101"/>
      <c r="G34" s="102">
        <v>69536000</v>
      </c>
      <c r="H34" s="102"/>
      <c r="I34" s="102"/>
      <c r="J34" s="102"/>
      <c r="K34" s="102">
        <v>69536000</v>
      </c>
      <c r="L34" s="102">
        <v>69749918.1</v>
      </c>
      <c r="M34" s="102"/>
      <c r="N34" s="102"/>
    </row>
    <row r="35" spans="1:14" ht="12.75">
      <c r="A35" s="103" t="s">
        <v>156</v>
      </c>
      <c r="B35" s="91">
        <v>10</v>
      </c>
      <c r="C35" s="105" t="s">
        <v>157</v>
      </c>
      <c r="D35" s="99" t="str">
        <f t="shared" si="0"/>
        <v>000 1 06 01000 00 0000 110</v>
      </c>
      <c r="E35" s="100">
        <v>4236000</v>
      </c>
      <c r="F35" s="101"/>
      <c r="G35" s="102">
        <v>4236000</v>
      </c>
      <c r="H35" s="102"/>
      <c r="I35" s="102"/>
      <c r="J35" s="102"/>
      <c r="K35" s="102">
        <v>4236000</v>
      </c>
      <c r="L35" s="102">
        <v>4367645.11</v>
      </c>
      <c r="M35" s="102"/>
      <c r="N35" s="102"/>
    </row>
    <row r="36" spans="1:14" ht="22.5">
      <c r="A36" s="103" t="s">
        <v>158</v>
      </c>
      <c r="B36" s="91">
        <v>10</v>
      </c>
      <c r="C36" s="105" t="s">
        <v>159</v>
      </c>
      <c r="D36" s="99" t="str">
        <f t="shared" si="0"/>
        <v>000 1 06 01020 04 0000 110</v>
      </c>
      <c r="E36" s="100">
        <v>4236000</v>
      </c>
      <c r="F36" s="101"/>
      <c r="G36" s="102">
        <v>4236000</v>
      </c>
      <c r="H36" s="102"/>
      <c r="I36" s="102"/>
      <c r="J36" s="102"/>
      <c r="K36" s="102">
        <v>4236000</v>
      </c>
      <c r="L36" s="102">
        <v>4367645.11</v>
      </c>
      <c r="M36" s="102"/>
      <c r="N36" s="102"/>
    </row>
    <row r="37" spans="1:14" ht="12.75">
      <c r="A37" s="103" t="s">
        <v>160</v>
      </c>
      <c r="B37" s="91">
        <v>10</v>
      </c>
      <c r="C37" s="105" t="s">
        <v>161</v>
      </c>
      <c r="D37" s="99" t="str">
        <f t="shared" si="0"/>
        <v>000 1 06 06000 00 0000 110</v>
      </c>
      <c r="E37" s="100">
        <v>65300000</v>
      </c>
      <c r="F37" s="101"/>
      <c r="G37" s="102">
        <v>65300000</v>
      </c>
      <c r="H37" s="102"/>
      <c r="I37" s="102"/>
      <c r="J37" s="102"/>
      <c r="K37" s="102">
        <v>65300000</v>
      </c>
      <c r="L37" s="102">
        <v>65382272.99</v>
      </c>
      <c r="M37" s="102"/>
      <c r="N37" s="102"/>
    </row>
    <row r="38" spans="1:14" ht="22.5">
      <c r="A38" s="103" t="s">
        <v>162</v>
      </c>
      <c r="B38" s="91">
        <v>10</v>
      </c>
      <c r="C38" s="105" t="s">
        <v>163</v>
      </c>
      <c r="D38" s="99" t="str">
        <f t="shared" si="0"/>
        <v>000 1 06 06010 00 0000 110</v>
      </c>
      <c r="E38" s="100">
        <v>3400000</v>
      </c>
      <c r="F38" s="101"/>
      <c r="G38" s="102">
        <v>3400000</v>
      </c>
      <c r="H38" s="102"/>
      <c r="I38" s="102"/>
      <c r="J38" s="102"/>
      <c r="K38" s="102">
        <v>3400000</v>
      </c>
      <c r="L38" s="102">
        <v>3456843.01</v>
      </c>
      <c r="M38" s="102"/>
      <c r="N38" s="102"/>
    </row>
    <row r="39" spans="1:14" ht="33.75">
      <c r="A39" s="103" t="s">
        <v>164</v>
      </c>
      <c r="B39" s="91">
        <v>10</v>
      </c>
      <c r="C39" s="105" t="s">
        <v>165</v>
      </c>
      <c r="D39" s="99" t="str">
        <f t="shared" si="0"/>
        <v>000 1 06 06012 04 0000 110</v>
      </c>
      <c r="E39" s="100">
        <v>3400000</v>
      </c>
      <c r="F39" s="101"/>
      <c r="G39" s="102">
        <v>3400000</v>
      </c>
      <c r="H39" s="102"/>
      <c r="I39" s="102"/>
      <c r="J39" s="102"/>
      <c r="K39" s="102">
        <v>3400000</v>
      </c>
      <c r="L39" s="102">
        <v>3456843.01</v>
      </c>
      <c r="M39" s="102"/>
      <c r="N39" s="102"/>
    </row>
    <row r="40" spans="1:14" ht="22.5">
      <c r="A40" s="103" t="s">
        <v>166</v>
      </c>
      <c r="B40" s="91">
        <v>10</v>
      </c>
      <c r="C40" s="105" t="s">
        <v>167</v>
      </c>
      <c r="D40" s="99" t="str">
        <f t="shared" si="0"/>
        <v>000 1 06 06020 00 0000 110</v>
      </c>
      <c r="E40" s="100">
        <v>61900000</v>
      </c>
      <c r="F40" s="101"/>
      <c r="G40" s="102">
        <v>61900000</v>
      </c>
      <c r="H40" s="102"/>
      <c r="I40" s="102"/>
      <c r="J40" s="102"/>
      <c r="K40" s="102">
        <v>61900000</v>
      </c>
      <c r="L40" s="102">
        <v>61925429.98</v>
      </c>
      <c r="M40" s="102"/>
      <c r="N40" s="102"/>
    </row>
    <row r="41" spans="1:14" ht="33.75">
      <c r="A41" s="103" t="s">
        <v>168</v>
      </c>
      <c r="B41" s="91">
        <v>10</v>
      </c>
      <c r="C41" s="105" t="s">
        <v>169</v>
      </c>
      <c r="D41" s="99" t="str">
        <f t="shared" si="0"/>
        <v>000 1 06 06022 04 0000 110</v>
      </c>
      <c r="E41" s="100">
        <v>61900000</v>
      </c>
      <c r="F41" s="101"/>
      <c r="G41" s="102">
        <v>61900000</v>
      </c>
      <c r="H41" s="102"/>
      <c r="I41" s="102"/>
      <c r="J41" s="102"/>
      <c r="K41" s="102">
        <v>61900000</v>
      </c>
      <c r="L41" s="102">
        <v>61925429.98</v>
      </c>
      <c r="M41" s="102"/>
      <c r="N41" s="102"/>
    </row>
    <row r="42" spans="1:14" ht="12.75">
      <c r="A42" s="103" t="s">
        <v>170</v>
      </c>
      <c r="B42" s="91">
        <v>10</v>
      </c>
      <c r="C42" s="105" t="s">
        <v>171</v>
      </c>
      <c r="D42" s="99" t="str">
        <f t="shared" si="0"/>
        <v>000 1 08 00000 00 0000 000</v>
      </c>
      <c r="E42" s="100">
        <v>11369000</v>
      </c>
      <c r="F42" s="101"/>
      <c r="G42" s="102">
        <v>11369000</v>
      </c>
      <c r="H42" s="102"/>
      <c r="I42" s="102"/>
      <c r="J42" s="102"/>
      <c r="K42" s="102">
        <v>11369000</v>
      </c>
      <c r="L42" s="102">
        <v>11460276.38</v>
      </c>
      <c r="M42" s="102"/>
      <c r="N42" s="102"/>
    </row>
    <row r="43" spans="1:14" ht="22.5">
      <c r="A43" s="103" t="s">
        <v>172</v>
      </c>
      <c r="B43" s="91">
        <v>10</v>
      </c>
      <c r="C43" s="105" t="s">
        <v>173</v>
      </c>
      <c r="D43" s="99" t="str">
        <f t="shared" si="0"/>
        <v>000 1 08 03000 01 0000 110</v>
      </c>
      <c r="E43" s="100">
        <v>11243000</v>
      </c>
      <c r="F43" s="101"/>
      <c r="G43" s="102">
        <v>11243000</v>
      </c>
      <c r="H43" s="102"/>
      <c r="I43" s="102"/>
      <c r="J43" s="102"/>
      <c r="K43" s="102">
        <v>11243000</v>
      </c>
      <c r="L43" s="102">
        <v>11332191.28</v>
      </c>
      <c r="M43" s="102"/>
      <c r="N43" s="102"/>
    </row>
    <row r="44" spans="1:14" ht="22.5">
      <c r="A44" s="103" t="s">
        <v>174</v>
      </c>
      <c r="B44" s="91">
        <v>10</v>
      </c>
      <c r="C44" s="105" t="s">
        <v>175</v>
      </c>
      <c r="D44" s="99" t="str">
        <f t="shared" si="0"/>
        <v>000 1 08 03010 01 0000 110</v>
      </c>
      <c r="E44" s="100">
        <v>11243000</v>
      </c>
      <c r="F44" s="101"/>
      <c r="G44" s="102">
        <v>11243000</v>
      </c>
      <c r="H44" s="102"/>
      <c r="I44" s="102"/>
      <c r="J44" s="102"/>
      <c r="K44" s="102">
        <v>11243000</v>
      </c>
      <c r="L44" s="102">
        <v>11332191.28</v>
      </c>
      <c r="M44" s="102"/>
      <c r="N44" s="102"/>
    </row>
    <row r="45" spans="1:14" ht="22.5">
      <c r="A45" s="103" t="s">
        <v>176</v>
      </c>
      <c r="B45" s="91">
        <v>10</v>
      </c>
      <c r="C45" s="105" t="s">
        <v>177</v>
      </c>
      <c r="D45" s="99" t="str">
        <f t="shared" si="0"/>
        <v>000 1 08 07000 01 0000 110</v>
      </c>
      <c r="E45" s="100">
        <v>126000</v>
      </c>
      <c r="F45" s="101"/>
      <c r="G45" s="102">
        <v>126000</v>
      </c>
      <c r="H45" s="102"/>
      <c r="I45" s="102"/>
      <c r="J45" s="102"/>
      <c r="K45" s="102">
        <v>126000</v>
      </c>
      <c r="L45" s="102">
        <v>128085.1</v>
      </c>
      <c r="M45" s="102"/>
      <c r="N45" s="102"/>
    </row>
    <row r="46" spans="1:14" ht="33.75">
      <c r="A46" s="103" t="s">
        <v>178</v>
      </c>
      <c r="B46" s="91">
        <v>10</v>
      </c>
      <c r="C46" s="105" t="s">
        <v>179</v>
      </c>
      <c r="D46" s="99" t="str">
        <f t="shared" si="0"/>
        <v>000 1 08 07170 01 0000 110</v>
      </c>
      <c r="E46" s="100">
        <v>126000</v>
      </c>
      <c r="F46" s="101"/>
      <c r="G46" s="102">
        <v>126000</v>
      </c>
      <c r="H46" s="102"/>
      <c r="I46" s="102"/>
      <c r="J46" s="102"/>
      <c r="K46" s="102">
        <v>126000</v>
      </c>
      <c r="L46" s="102">
        <v>128085.1</v>
      </c>
      <c r="M46" s="102"/>
      <c r="N46" s="102"/>
    </row>
    <row r="47" spans="1:14" ht="45">
      <c r="A47" s="103" t="s">
        <v>180</v>
      </c>
      <c r="B47" s="91">
        <v>10</v>
      </c>
      <c r="C47" s="105" t="s">
        <v>181</v>
      </c>
      <c r="D47" s="99" t="str">
        <f t="shared" si="0"/>
        <v>000 1 08 07173 01 0000 110</v>
      </c>
      <c r="E47" s="100">
        <v>126000</v>
      </c>
      <c r="F47" s="101"/>
      <c r="G47" s="102">
        <v>126000</v>
      </c>
      <c r="H47" s="102"/>
      <c r="I47" s="102"/>
      <c r="J47" s="102"/>
      <c r="K47" s="102">
        <v>126000</v>
      </c>
      <c r="L47" s="102">
        <v>128085.1</v>
      </c>
      <c r="M47" s="102"/>
      <c r="N47" s="102"/>
    </row>
    <row r="48" spans="1:14" ht="22.5">
      <c r="A48" s="103" t="s">
        <v>182</v>
      </c>
      <c r="B48" s="91">
        <v>10</v>
      </c>
      <c r="C48" s="105" t="s">
        <v>183</v>
      </c>
      <c r="D48" s="99" t="str">
        <f aca="true" t="shared" si="1" ref="D48:D79">IF(LEFT(C48,5)="000 8","X",C48)</f>
        <v>000 1 09 00000 00 0000 000</v>
      </c>
      <c r="E48" s="100"/>
      <c r="F48" s="101"/>
      <c r="G48" s="102"/>
      <c r="H48" s="102"/>
      <c r="I48" s="102"/>
      <c r="J48" s="102"/>
      <c r="K48" s="102"/>
      <c r="L48" s="102">
        <v>102</v>
      </c>
      <c r="M48" s="102"/>
      <c r="N48" s="102"/>
    </row>
    <row r="49" spans="1:14" ht="12.75">
      <c r="A49" s="103" t="s">
        <v>184</v>
      </c>
      <c r="B49" s="91">
        <v>10</v>
      </c>
      <c r="C49" s="105" t="s">
        <v>185</v>
      </c>
      <c r="D49" s="99" t="str">
        <f t="shared" si="1"/>
        <v>000 1 09 04000 00 0000 110</v>
      </c>
      <c r="E49" s="100"/>
      <c r="F49" s="101"/>
      <c r="G49" s="102"/>
      <c r="H49" s="102"/>
      <c r="I49" s="102"/>
      <c r="J49" s="102"/>
      <c r="K49" s="102"/>
      <c r="L49" s="102">
        <v>102</v>
      </c>
      <c r="M49" s="102"/>
      <c r="N49" s="102"/>
    </row>
    <row r="50" spans="1:14" ht="12.75">
      <c r="A50" s="103" t="s">
        <v>186</v>
      </c>
      <c r="B50" s="91">
        <v>10</v>
      </c>
      <c r="C50" s="105" t="s">
        <v>187</v>
      </c>
      <c r="D50" s="99" t="str">
        <f t="shared" si="1"/>
        <v>000 1 09 04010 02 0000 110</v>
      </c>
      <c r="E50" s="100"/>
      <c r="F50" s="101"/>
      <c r="G50" s="102"/>
      <c r="H50" s="102"/>
      <c r="I50" s="102"/>
      <c r="J50" s="102"/>
      <c r="K50" s="102"/>
      <c r="L50" s="102">
        <v>102</v>
      </c>
      <c r="M50" s="102"/>
      <c r="N50" s="102"/>
    </row>
    <row r="51" spans="1:14" ht="22.5">
      <c r="A51" s="103" t="s">
        <v>188</v>
      </c>
      <c r="B51" s="91">
        <v>10</v>
      </c>
      <c r="C51" s="105" t="s">
        <v>189</v>
      </c>
      <c r="D51" s="99" t="str">
        <f t="shared" si="1"/>
        <v>000 1 11 00000 00 0000 000</v>
      </c>
      <c r="E51" s="100">
        <v>415424000</v>
      </c>
      <c r="F51" s="101"/>
      <c r="G51" s="102">
        <v>415424000</v>
      </c>
      <c r="H51" s="102"/>
      <c r="I51" s="102"/>
      <c r="J51" s="102"/>
      <c r="K51" s="102">
        <v>415424000</v>
      </c>
      <c r="L51" s="102">
        <v>415614437.78</v>
      </c>
      <c r="M51" s="102"/>
      <c r="N51" s="102"/>
    </row>
    <row r="52" spans="1:14" ht="45">
      <c r="A52" s="103" t="s">
        <v>190</v>
      </c>
      <c r="B52" s="91">
        <v>10</v>
      </c>
      <c r="C52" s="105" t="s">
        <v>191</v>
      </c>
      <c r="D52" s="99" t="str">
        <f t="shared" si="1"/>
        <v>000 1 11 05000 00 0000 120</v>
      </c>
      <c r="E52" s="100">
        <v>414160000</v>
      </c>
      <c r="F52" s="101"/>
      <c r="G52" s="102">
        <v>414160000</v>
      </c>
      <c r="H52" s="102"/>
      <c r="I52" s="102"/>
      <c r="J52" s="102"/>
      <c r="K52" s="102">
        <v>414160000</v>
      </c>
      <c r="L52" s="102">
        <v>414340917.89</v>
      </c>
      <c r="M52" s="102"/>
      <c r="N52" s="102"/>
    </row>
    <row r="53" spans="1:14" ht="33.75">
      <c r="A53" s="103" t="s">
        <v>192</v>
      </c>
      <c r="B53" s="91">
        <v>10</v>
      </c>
      <c r="C53" s="105" t="s">
        <v>193</v>
      </c>
      <c r="D53" s="99" t="str">
        <f t="shared" si="1"/>
        <v>000 1 11 05010 00 0000 120</v>
      </c>
      <c r="E53" s="100">
        <v>398760000</v>
      </c>
      <c r="F53" s="101"/>
      <c r="G53" s="102">
        <v>398760000</v>
      </c>
      <c r="H53" s="102"/>
      <c r="I53" s="102"/>
      <c r="J53" s="102"/>
      <c r="K53" s="102">
        <v>398760000</v>
      </c>
      <c r="L53" s="102">
        <v>398906639.72</v>
      </c>
      <c r="M53" s="102"/>
      <c r="N53" s="102"/>
    </row>
    <row r="54" spans="1:14" ht="33.75">
      <c r="A54" s="103" t="s">
        <v>194</v>
      </c>
      <c r="B54" s="91">
        <v>10</v>
      </c>
      <c r="C54" s="105" t="s">
        <v>195</v>
      </c>
      <c r="D54" s="99" t="str">
        <f t="shared" si="1"/>
        <v>000 1 11 05012 04 0000 120</v>
      </c>
      <c r="E54" s="100">
        <v>398760000</v>
      </c>
      <c r="F54" s="101"/>
      <c r="G54" s="102">
        <v>398760000</v>
      </c>
      <c r="H54" s="102"/>
      <c r="I54" s="102"/>
      <c r="J54" s="102"/>
      <c r="K54" s="102">
        <v>398760000</v>
      </c>
      <c r="L54" s="102">
        <v>398906639.72</v>
      </c>
      <c r="M54" s="102"/>
      <c r="N54" s="102"/>
    </row>
    <row r="55" spans="1:14" ht="45">
      <c r="A55" s="103" t="s">
        <v>196</v>
      </c>
      <c r="B55" s="91">
        <v>10</v>
      </c>
      <c r="C55" s="105" t="s">
        <v>197</v>
      </c>
      <c r="D55" s="99" t="str">
        <f t="shared" si="1"/>
        <v>000 1 11 05030 00 0000 120</v>
      </c>
      <c r="E55" s="100">
        <v>15400000</v>
      </c>
      <c r="F55" s="101"/>
      <c r="G55" s="102">
        <v>15400000</v>
      </c>
      <c r="H55" s="102"/>
      <c r="I55" s="102"/>
      <c r="J55" s="102"/>
      <c r="K55" s="102">
        <v>15400000</v>
      </c>
      <c r="L55" s="102">
        <v>15434278.17</v>
      </c>
      <c r="M55" s="102"/>
      <c r="N55" s="102"/>
    </row>
    <row r="56" spans="1:14" ht="33.75">
      <c r="A56" s="103" t="s">
        <v>198</v>
      </c>
      <c r="B56" s="91">
        <v>10</v>
      </c>
      <c r="C56" s="105" t="s">
        <v>199</v>
      </c>
      <c r="D56" s="99" t="str">
        <f t="shared" si="1"/>
        <v>000 1 11 05034 04 0000 120</v>
      </c>
      <c r="E56" s="100">
        <v>15400000</v>
      </c>
      <c r="F56" s="101"/>
      <c r="G56" s="102">
        <v>15400000</v>
      </c>
      <c r="H56" s="102"/>
      <c r="I56" s="102"/>
      <c r="J56" s="102"/>
      <c r="K56" s="102">
        <v>15400000</v>
      </c>
      <c r="L56" s="102">
        <v>15434278.17</v>
      </c>
      <c r="M56" s="102"/>
      <c r="N56" s="102"/>
    </row>
    <row r="57" spans="1:14" ht="45">
      <c r="A57" s="103" t="s">
        <v>200</v>
      </c>
      <c r="B57" s="91">
        <v>10</v>
      </c>
      <c r="C57" s="105" t="s">
        <v>201</v>
      </c>
      <c r="D57" s="99" t="str">
        <f t="shared" si="1"/>
        <v>000 1 11 09000 00 0000 120</v>
      </c>
      <c r="E57" s="100">
        <v>1264000</v>
      </c>
      <c r="F57" s="101"/>
      <c r="G57" s="102">
        <v>1264000</v>
      </c>
      <c r="H57" s="102"/>
      <c r="I57" s="102"/>
      <c r="J57" s="102"/>
      <c r="K57" s="102">
        <v>1264000</v>
      </c>
      <c r="L57" s="102">
        <v>1273519.89</v>
      </c>
      <c r="M57" s="102"/>
      <c r="N57" s="102"/>
    </row>
    <row r="58" spans="1:14" ht="45">
      <c r="A58" s="103" t="s">
        <v>202</v>
      </c>
      <c r="B58" s="91">
        <v>10</v>
      </c>
      <c r="C58" s="105" t="s">
        <v>203</v>
      </c>
      <c r="D58" s="99" t="str">
        <f t="shared" si="1"/>
        <v>000 1 11 09040 00 0000 120</v>
      </c>
      <c r="E58" s="100">
        <v>1264000</v>
      </c>
      <c r="F58" s="101"/>
      <c r="G58" s="102">
        <v>1264000</v>
      </c>
      <c r="H58" s="102"/>
      <c r="I58" s="102"/>
      <c r="J58" s="102"/>
      <c r="K58" s="102">
        <v>1264000</v>
      </c>
      <c r="L58" s="102">
        <v>1273519.89</v>
      </c>
      <c r="M58" s="102"/>
      <c r="N58" s="102"/>
    </row>
    <row r="59" spans="1:14" ht="33.75">
      <c r="A59" s="103" t="s">
        <v>204</v>
      </c>
      <c r="B59" s="91">
        <v>10</v>
      </c>
      <c r="C59" s="105" t="s">
        <v>205</v>
      </c>
      <c r="D59" s="99" t="str">
        <f t="shared" si="1"/>
        <v>000 1 11 09044 04 0000 120</v>
      </c>
      <c r="E59" s="100">
        <v>1264000</v>
      </c>
      <c r="F59" s="101"/>
      <c r="G59" s="102">
        <v>1264000</v>
      </c>
      <c r="H59" s="102"/>
      <c r="I59" s="102"/>
      <c r="J59" s="102"/>
      <c r="K59" s="102">
        <v>1264000</v>
      </c>
      <c r="L59" s="102">
        <v>1273519.89</v>
      </c>
      <c r="M59" s="102"/>
      <c r="N59" s="102"/>
    </row>
    <row r="60" spans="1:14" ht="12.75">
      <c r="A60" s="103" t="s">
        <v>206</v>
      </c>
      <c r="B60" s="91">
        <v>10</v>
      </c>
      <c r="C60" s="105" t="s">
        <v>207</v>
      </c>
      <c r="D60" s="99" t="str">
        <f t="shared" si="1"/>
        <v>000 1 12 00000 00 0000 000</v>
      </c>
      <c r="E60" s="100">
        <v>19746000</v>
      </c>
      <c r="F60" s="101"/>
      <c r="G60" s="102">
        <v>19746000</v>
      </c>
      <c r="H60" s="102"/>
      <c r="I60" s="102"/>
      <c r="J60" s="102"/>
      <c r="K60" s="102">
        <v>19746000</v>
      </c>
      <c r="L60" s="102">
        <v>20025867.87</v>
      </c>
      <c r="M60" s="102"/>
      <c r="N60" s="102"/>
    </row>
    <row r="61" spans="1:14" ht="12.75">
      <c r="A61" s="103" t="s">
        <v>208</v>
      </c>
      <c r="B61" s="91">
        <v>10</v>
      </c>
      <c r="C61" s="105" t="s">
        <v>209</v>
      </c>
      <c r="D61" s="99" t="str">
        <f t="shared" si="1"/>
        <v>000 1 12 01000 01 0000 120</v>
      </c>
      <c r="E61" s="100">
        <v>19746000</v>
      </c>
      <c r="F61" s="101"/>
      <c r="G61" s="102">
        <v>19746000</v>
      </c>
      <c r="H61" s="102"/>
      <c r="I61" s="102"/>
      <c r="J61" s="102"/>
      <c r="K61" s="102">
        <v>19746000</v>
      </c>
      <c r="L61" s="102">
        <v>20025867.87</v>
      </c>
      <c r="M61" s="102"/>
      <c r="N61" s="102"/>
    </row>
    <row r="62" spans="1:14" ht="12.75">
      <c r="A62" s="103" t="s">
        <v>210</v>
      </c>
      <c r="B62" s="91">
        <v>10</v>
      </c>
      <c r="C62" s="105" t="s">
        <v>211</v>
      </c>
      <c r="D62" s="99" t="str">
        <f t="shared" si="1"/>
        <v>000 1 12 01010 01 0000 120</v>
      </c>
      <c r="E62" s="100">
        <v>3612000</v>
      </c>
      <c r="F62" s="101"/>
      <c r="G62" s="102">
        <v>3612000</v>
      </c>
      <c r="H62" s="102"/>
      <c r="I62" s="102"/>
      <c r="J62" s="102"/>
      <c r="K62" s="102">
        <v>3612000</v>
      </c>
      <c r="L62" s="102">
        <v>3620323.86</v>
      </c>
      <c r="M62" s="102"/>
      <c r="N62" s="102"/>
    </row>
    <row r="63" spans="1:14" ht="12.75">
      <c r="A63" s="103" t="s">
        <v>212</v>
      </c>
      <c r="B63" s="91">
        <v>10</v>
      </c>
      <c r="C63" s="105" t="s">
        <v>213</v>
      </c>
      <c r="D63" s="99" t="str">
        <f t="shared" si="1"/>
        <v>000 1 12 01020 01 0000 120</v>
      </c>
      <c r="E63" s="100">
        <v>251000</v>
      </c>
      <c r="F63" s="101"/>
      <c r="G63" s="102">
        <v>251000</v>
      </c>
      <c r="H63" s="102"/>
      <c r="I63" s="102"/>
      <c r="J63" s="102"/>
      <c r="K63" s="102">
        <v>251000</v>
      </c>
      <c r="L63" s="102">
        <v>251392.5</v>
      </c>
      <c r="M63" s="102"/>
      <c r="N63" s="102"/>
    </row>
    <row r="64" spans="1:14" ht="12.75">
      <c r="A64" s="103" t="s">
        <v>214</v>
      </c>
      <c r="B64" s="91">
        <v>10</v>
      </c>
      <c r="C64" s="105" t="s">
        <v>215</v>
      </c>
      <c r="D64" s="99" t="str">
        <f t="shared" si="1"/>
        <v>000 1 12 01030 01 0000 120</v>
      </c>
      <c r="E64" s="100">
        <v>1165000</v>
      </c>
      <c r="F64" s="101"/>
      <c r="G64" s="102">
        <v>1165000</v>
      </c>
      <c r="H64" s="102"/>
      <c r="I64" s="102"/>
      <c r="J64" s="102"/>
      <c r="K64" s="102">
        <v>1165000</v>
      </c>
      <c r="L64" s="102">
        <v>1165744.83</v>
      </c>
      <c r="M64" s="102"/>
      <c r="N64" s="102"/>
    </row>
    <row r="65" spans="1:14" ht="12.75">
      <c r="A65" s="103" t="s">
        <v>216</v>
      </c>
      <c r="B65" s="91">
        <v>10</v>
      </c>
      <c r="C65" s="105" t="s">
        <v>217</v>
      </c>
      <c r="D65" s="99" t="str">
        <f t="shared" si="1"/>
        <v>000 1 12 01040 01 0000 120</v>
      </c>
      <c r="E65" s="100">
        <v>14718000</v>
      </c>
      <c r="F65" s="101"/>
      <c r="G65" s="102">
        <v>14718000</v>
      </c>
      <c r="H65" s="102"/>
      <c r="I65" s="102"/>
      <c r="J65" s="102"/>
      <c r="K65" s="102">
        <v>14718000</v>
      </c>
      <c r="L65" s="102">
        <v>14988406.67</v>
      </c>
      <c r="M65" s="102"/>
      <c r="N65" s="102"/>
    </row>
    <row r="66" spans="1:14" ht="12.75">
      <c r="A66" s="103" t="s">
        <v>218</v>
      </c>
      <c r="B66" s="91">
        <v>10</v>
      </c>
      <c r="C66" s="105" t="s">
        <v>219</v>
      </c>
      <c r="D66" s="99" t="str">
        <f t="shared" si="1"/>
        <v>000 1 12 01050 01 0000 120</v>
      </c>
      <c r="E66" s="100"/>
      <c r="F66" s="101"/>
      <c r="G66" s="102"/>
      <c r="H66" s="102"/>
      <c r="I66" s="102"/>
      <c r="J66" s="102"/>
      <c r="K66" s="102"/>
      <c r="L66" s="102">
        <v>0.01</v>
      </c>
      <c r="M66" s="102"/>
      <c r="N66" s="102"/>
    </row>
    <row r="67" spans="1:14" ht="12.75">
      <c r="A67" s="103" t="s">
        <v>220</v>
      </c>
      <c r="B67" s="91">
        <v>10</v>
      </c>
      <c r="C67" s="105" t="s">
        <v>221</v>
      </c>
      <c r="D67" s="99" t="str">
        <f t="shared" si="1"/>
        <v>000 1 13 00000 00 0000 000</v>
      </c>
      <c r="E67" s="100">
        <v>28073460</v>
      </c>
      <c r="F67" s="101"/>
      <c r="G67" s="102">
        <v>28073460</v>
      </c>
      <c r="H67" s="102"/>
      <c r="I67" s="102"/>
      <c r="J67" s="102"/>
      <c r="K67" s="102">
        <v>28073460</v>
      </c>
      <c r="L67" s="102">
        <v>28763079.96</v>
      </c>
      <c r="M67" s="102"/>
      <c r="N67" s="102"/>
    </row>
    <row r="68" spans="1:14" ht="12.75">
      <c r="A68" s="103" t="s">
        <v>222</v>
      </c>
      <c r="B68" s="91">
        <v>10</v>
      </c>
      <c r="C68" s="105" t="s">
        <v>223</v>
      </c>
      <c r="D68" s="99" t="str">
        <f t="shared" si="1"/>
        <v>000 1 13 01000 00 0000 130</v>
      </c>
      <c r="E68" s="100">
        <v>27326460</v>
      </c>
      <c r="F68" s="101"/>
      <c r="G68" s="102">
        <v>27326460</v>
      </c>
      <c r="H68" s="102"/>
      <c r="I68" s="102"/>
      <c r="J68" s="102"/>
      <c r="K68" s="102">
        <v>27326460</v>
      </c>
      <c r="L68" s="102">
        <v>28009658.7</v>
      </c>
      <c r="M68" s="102"/>
      <c r="N68" s="102"/>
    </row>
    <row r="69" spans="1:14" ht="12.75">
      <c r="A69" s="103" t="s">
        <v>224</v>
      </c>
      <c r="B69" s="91">
        <v>10</v>
      </c>
      <c r="C69" s="105" t="s">
        <v>225</v>
      </c>
      <c r="D69" s="99" t="str">
        <f t="shared" si="1"/>
        <v>000 1 13 01990 00 0000 130</v>
      </c>
      <c r="E69" s="100">
        <v>27326460</v>
      </c>
      <c r="F69" s="101"/>
      <c r="G69" s="102">
        <v>27326460</v>
      </c>
      <c r="H69" s="102"/>
      <c r="I69" s="102"/>
      <c r="J69" s="102"/>
      <c r="K69" s="102">
        <v>27326460</v>
      </c>
      <c r="L69" s="102">
        <v>28009658.7</v>
      </c>
      <c r="M69" s="102"/>
      <c r="N69" s="102"/>
    </row>
    <row r="70" spans="1:14" ht="22.5">
      <c r="A70" s="103" t="s">
        <v>226</v>
      </c>
      <c r="B70" s="91">
        <v>10</v>
      </c>
      <c r="C70" s="105" t="s">
        <v>227</v>
      </c>
      <c r="D70" s="99" t="str">
        <f t="shared" si="1"/>
        <v>000 1 13 01994 04 0000 130</v>
      </c>
      <c r="E70" s="100">
        <v>27326460</v>
      </c>
      <c r="F70" s="101"/>
      <c r="G70" s="102">
        <v>27326460</v>
      </c>
      <c r="H70" s="102"/>
      <c r="I70" s="102"/>
      <c r="J70" s="102"/>
      <c r="K70" s="102">
        <v>27326460</v>
      </c>
      <c r="L70" s="102">
        <v>28009658.7</v>
      </c>
      <c r="M70" s="102"/>
      <c r="N70" s="102"/>
    </row>
    <row r="71" spans="1:14" ht="12.75">
      <c r="A71" s="103" t="s">
        <v>228</v>
      </c>
      <c r="B71" s="91">
        <v>10</v>
      </c>
      <c r="C71" s="105" t="s">
        <v>229</v>
      </c>
      <c r="D71" s="99" t="str">
        <f t="shared" si="1"/>
        <v>000 1 13 02000 00 0000 130</v>
      </c>
      <c r="E71" s="100">
        <v>747000</v>
      </c>
      <c r="F71" s="101"/>
      <c r="G71" s="102">
        <v>747000</v>
      </c>
      <c r="H71" s="102"/>
      <c r="I71" s="102"/>
      <c r="J71" s="102"/>
      <c r="K71" s="102">
        <v>747000</v>
      </c>
      <c r="L71" s="102">
        <v>753421.26</v>
      </c>
      <c r="M71" s="102"/>
      <c r="N71" s="102"/>
    </row>
    <row r="72" spans="1:14" ht="12.75">
      <c r="A72" s="103" t="s">
        <v>230</v>
      </c>
      <c r="B72" s="91">
        <v>10</v>
      </c>
      <c r="C72" s="105" t="s">
        <v>231</v>
      </c>
      <c r="D72" s="99" t="str">
        <f t="shared" si="1"/>
        <v>000 1 13 02990 00 0000 130</v>
      </c>
      <c r="E72" s="100">
        <v>747000</v>
      </c>
      <c r="F72" s="101"/>
      <c r="G72" s="102">
        <v>747000</v>
      </c>
      <c r="H72" s="102"/>
      <c r="I72" s="102"/>
      <c r="J72" s="102"/>
      <c r="K72" s="102">
        <v>747000</v>
      </c>
      <c r="L72" s="102">
        <v>753421.26</v>
      </c>
      <c r="M72" s="102"/>
      <c r="N72" s="102"/>
    </row>
    <row r="73" spans="1:14" ht="12.75">
      <c r="A73" s="103" t="s">
        <v>232</v>
      </c>
      <c r="B73" s="91">
        <v>10</v>
      </c>
      <c r="C73" s="105" t="s">
        <v>233</v>
      </c>
      <c r="D73" s="99" t="str">
        <f t="shared" si="1"/>
        <v>000 1 13 02994 04 0000 130</v>
      </c>
      <c r="E73" s="100">
        <v>747000</v>
      </c>
      <c r="F73" s="101"/>
      <c r="G73" s="102">
        <v>747000</v>
      </c>
      <c r="H73" s="102"/>
      <c r="I73" s="102"/>
      <c r="J73" s="102"/>
      <c r="K73" s="102">
        <v>747000</v>
      </c>
      <c r="L73" s="102">
        <v>753421.26</v>
      </c>
      <c r="M73" s="102"/>
      <c r="N73" s="102"/>
    </row>
    <row r="74" spans="1:14" ht="12.75">
      <c r="A74" s="103" t="s">
        <v>234</v>
      </c>
      <c r="B74" s="91">
        <v>10</v>
      </c>
      <c r="C74" s="105" t="s">
        <v>235</v>
      </c>
      <c r="D74" s="99" t="str">
        <f t="shared" si="1"/>
        <v>000 1 14 00000 00 0000 000</v>
      </c>
      <c r="E74" s="100">
        <v>21685000</v>
      </c>
      <c r="F74" s="101"/>
      <c r="G74" s="102">
        <v>21685000</v>
      </c>
      <c r="H74" s="102"/>
      <c r="I74" s="102"/>
      <c r="J74" s="102"/>
      <c r="K74" s="102">
        <v>21685000</v>
      </c>
      <c r="L74" s="102">
        <v>21810389.3</v>
      </c>
      <c r="M74" s="102"/>
      <c r="N74" s="102"/>
    </row>
    <row r="75" spans="1:14" ht="12.75">
      <c r="A75" s="103" t="s">
        <v>236</v>
      </c>
      <c r="B75" s="91">
        <v>10</v>
      </c>
      <c r="C75" s="105" t="s">
        <v>237</v>
      </c>
      <c r="D75" s="99" t="str">
        <f t="shared" si="1"/>
        <v>000 1 14 01000 00 0000 410</v>
      </c>
      <c r="E75" s="100">
        <v>1210000</v>
      </c>
      <c r="F75" s="101"/>
      <c r="G75" s="102">
        <v>1210000</v>
      </c>
      <c r="H75" s="102"/>
      <c r="I75" s="102"/>
      <c r="J75" s="102"/>
      <c r="K75" s="102">
        <v>1210000</v>
      </c>
      <c r="L75" s="102">
        <v>1219657.3</v>
      </c>
      <c r="M75" s="102"/>
      <c r="N75" s="102"/>
    </row>
    <row r="76" spans="1:14" ht="12.75">
      <c r="A76" s="103" t="s">
        <v>238</v>
      </c>
      <c r="B76" s="91">
        <v>10</v>
      </c>
      <c r="C76" s="105" t="s">
        <v>239</v>
      </c>
      <c r="D76" s="99" t="str">
        <f t="shared" si="1"/>
        <v>000 1 14 01040 04 0000 410</v>
      </c>
      <c r="E76" s="100">
        <v>1210000</v>
      </c>
      <c r="F76" s="101"/>
      <c r="G76" s="102">
        <v>1210000</v>
      </c>
      <c r="H76" s="102"/>
      <c r="I76" s="102"/>
      <c r="J76" s="102"/>
      <c r="K76" s="102">
        <v>1210000</v>
      </c>
      <c r="L76" s="102">
        <v>1219657.3</v>
      </c>
      <c r="M76" s="102"/>
      <c r="N76" s="102"/>
    </row>
    <row r="77" spans="1:14" ht="33.75">
      <c r="A77" s="103" t="s">
        <v>240</v>
      </c>
      <c r="B77" s="91">
        <v>10</v>
      </c>
      <c r="C77" s="105" t="s">
        <v>241</v>
      </c>
      <c r="D77" s="99" t="str">
        <f t="shared" si="1"/>
        <v>000 1 14 02000 00 0000 000</v>
      </c>
      <c r="E77" s="100">
        <v>15075000</v>
      </c>
      <c r="F77" s="101"/>
      <c r="G77" s="102">
        <v>15075000</v>
      </c>
      <c r="H77" s="102"/>
      <c r="I77" s="102"/>
      <c r="J77" s="102"/>
      <c r="K77" s="102">
        <v>15075000</v>
      </c>
      <c r="L77" s="102">
        <v>15137438</v>
      </c>
      <c r="M77" s="102"/>
      <c r="N77" s="102"/>
    </row>
    <row r="78" spans="1:14" ht="45">
      <c r="A78" s="103" t="s">
        <v>242</v>
      </c>
      <c r="B78" s="91">
        <v>10</v>
      </c>
      <c r="C78" s="105" t="s">
        <v>243</v>
      </c>
      <c r="D78" s="99" t="str">
        <f t="shared" si="1"/>
        <v>000 1 14 02040 04 0000 410</v>
      </c>
      <c r="E78" s="100">
        <v>15030000</v>
      </c>
      <c r="F78" s="101"/>
      <c r="G78" s="102">
        <v>15030000</v>
      </c>
      <c r="H78" s="102"/>
      <c r="I78" s="102"/>
      <c r="J78" s="102"/>
      <c r="K78" s="102">
        <v>15030000</v>
      </c>
      <c r="L78" s="102">
        <v>15091266.5</v>
      </c>
      <c r="M78" s="102"/>
      <c r="N78" s="102"/>
    </row>
    <row r="79" spans="1:14" ht="45">
      <c r="A79" s="103" t="s">
        <v>244</v>
      </c>
      <c r="B79" s="91">
        <v>10</v>
      </c>
      <c r="C79" s="105" t="s">
        <v>245</v>
      </c>
      <c r="D79" s="99" t="str">
        <f t="shared" si="1"/>
        <v>000 1 14 02042 04 0000 410</v>
      </c>
      <c r="E79" s="100">
        <v>15030000</v>
      </c>
      <c r="F79" s="101"/>
      <c r="G79" s="102">
        <v>15030000</v>
      </c>
      <c r="H79" s="102"/>
      <c r="I79" s="102"/>
      <c r="J79" s="102"/>
      <c r="K79" s="102">
        <v>15030000</v>
      </c>
      <c r="L79" s="102">
        <v>15091266.5</v>
      </c>
      <c r="M79" s="102"/>
      <c r="N79" s="102"/>
    </row>
    <row r="80" spans="1:14" ht="45">
      <c r="A80" s="103" t="s">
        <v>246</v>
      </c>
      <c r="B80" s="91">
        <v>10</v>
      </c>
      <c r="C80" s="105" t="s">
        <v>247</v>
      </c>
      <c r="D80" s="99" t="str">
        <f aca="true" t="shared" si="2" ref="D80:D111">IF(LEFT(C80,5)="000 8","X",C80)</f>
        <v>000 1 14 02040 04 0000 440</v>
      </c>
      <c r="E80" s="100">
        <v>45000</v>
      </c>
      <c r="F80" s="101"/>
      <c r="G80" s="102">
        <v>45000</v>
      </c>
      <c r="H80" s="102"/>
      <c r="I80" s="102"/>
      <c r="J80" s="102"/>
      <c r="K80" s="102">
        <v>45000</v>
      </c>
      <c r="L80" s="102">
        <v>46171.5</v>
      </c>
      <c r="M80" s="102"/>
      <c r="N80" s="102"/>
    </row>
    <row r="81" spans="1:14" ht="45">
      <c r="A81" s="103" t="s">
        <v>248</v>
      </c>
      <c r="B81" s="91">
        <v>10</v>
      </c>
      <c r="C81" s="105" t="s">
        <v>249</v>
      </c>
      <c r="D81" s="99" t="str">
        <f t="shared" si="2"/>
        <v>000 1 14 02042 04 0000 440</v>
      </c>
      <c r="E81" s="100">
        <v>45000</v>
      </c>
      <c r="F81" s="101"/>
      <c r="G81" s="102">
        <v>45000</v>
      </c>
      <c r="H81" s="102"/>
      <c r="I81" s="102"/>
      <c r="J81" s="102"/>
      <c r="K81" s="102">
        <v>45000</v>
      </c>
      <c r="L81" s="102">
        <v>46171.5</v>
      </c>
      <c r="M81" s="102"/>
      <c r="N81" s="102"/>
    </row>
    <row r="82" spans="1:14" ht="22.5">
      <c r="A82" s="103" t="s">
        <v>250</v>
      </c>
      <c r="B82" s="91">
        <v>10</v>
      </c>
      <c r="C82" s="105" t="s">
        <v>251</v>
      </c>
      <c r="D82" s="99" t="str">
        <f t="shared" si="2"/>
        <v>000 1 14 06000 00 0000 430</v>
      </c>
      <c r="E82" s="100">
        <v>5400000</v>
      </c>
      <c r="F82" s="101"/>
      <c r="G82" s="102">
        <v>5400000</v>
      </c>
      <c r="H82" s="102"/>
      <c r="I82" s="102"/>
      <c r="J82" s="102"/>
      <c r="K82" s="102">
        <v>5400000</v>
      </c>
      <c r="L82" s="102">
        <v>5453294</v>
      </c>
      <c r="M82" s="102"/>
      <c r="N82" s="102"/>
    </row>
    <row r="83" spans="1:14" ht="22.5">
      <c r="A83" s="103" t="s">
        <v>252</v>
      </c>
      <c r="B83" s="91">
        <v>10</v>
      </c>
      <c r="C83" s="105" t="s">
        <v>253</v>
      </c>
      <c r="D83" s="99" t="str">
        <f t="shared" si="2"/>
        <v>000 1 14 06010 00 0000 430</v>
      </c>
      <c r="E83" s="100">
        <v>5400000</v>
      </c>
      <c r="F83" s="101"/>
      <c r="G83" s="102">
        <v>5400000</v>
      </c>
      <c r="H83" s="102"/>
      <c r="I83" s="102"/>
      <c r="J83" s="102"/>
      <c r="K83" s="102">
        <v>5400000</v>
      </c>
      <c r="L83" s="102">
        <v>5453294</v>
      </c>
      <c r="M83" s="102"/>
      <c r="N83" s="102"/>
    </row>
    <row r="84" spans="1:14" ht="22.5">
      <c r="A84" s="103" t="s">
        <v>254</v>
      </c>
      <c r="B84" s="91">
        <v>10</v>
      </c>
      <c r="C84" s="105" t="s">
        <v>255</v>
      </c>
      <c r="D84" s="99" t="str">
        <f t="shared" si="2"/>
        <v>000 1 14 06012 04 0000 430</v>
      </c>
      <c r="E84" s="100">
        <v>5400000</v>
      </c>
      <c r="F84" s="101"/>
      <c r="G84" s="102">
        <v>5400000</v>
      </c>
      <c r="H84" s="102"/>
      <c r="I84" s="102"/>
      <c r="J84" s="102"/>
      <c r="K84" s="102">
        <v>5400000</v>
      </c>
      <c r="L84" s="102">
        <v>5453294</v>
      </c>
      <c r="M84" s="102"/>
      <c r="N84" s="102"/>
    </row>
    <row r="85" spans="1:14" ht="12.75">
      <c r="A85" s="103" t="s">
        <v>256</v>
      </c>
      <c r="B85" s="91">
        <v>10</v>
      </c>
      <c r="C85" s="105" t="s">
        <v>257</v>
      </c>
      <c r="D85" s="99" t="str">
        <f t="shared" si="2"/>
        <v>000 1 16 00000 00 0000 000</v>
      </c>
      <c r="E85" s="100">
        <v>115591400</v>
      </c>
      <c r="F85" s="101"/>
      <c r="G85" s="102">
        <v>115591400</v>
      </c>
      <c r="H85" s="102"/>
      <c r="I85" s="102"/>
      <c r="J85" s="102"/>
      <c r="K85" s="102">
        <v>115591400</v>
      </c>
      <c r="L85" s="102">
        <v>115919418.39</v>
      </c>
      <c r="M85" s="102"/>
      <c r="N85" s="102"/>
    </row>
    <row r="86" spans="1:14" ht="12.75">
      <c r="A86" s="103" t="s">
        <v>258</v>
      </c>
      <c r="B86" s="91">
        <v>10</v>
      </c>
      <c r="C86" s="105" t="s">
        <v>259</v>
      </c>
      <c r="D86" s="99" t="str">
        <f t="shared" si="2"/>
        <v>000 1 16 03000 00 0000 140</v>
      </c>
      <c r="E86" s="100">
        <v>334000</v>
      </c>
      <c r="F86" s="101"/>
      <c r="G86" s="102">
        <v>334000</v>
      </c>
      <c r="H86" s="102"/>
      <c r="I86" s="102"/>
      <c r="J86" s="102"/>
      <c r="K86" s="102">
        <v>334000</v>
      </c>
      <c r="L86" s="102">
        <v>337045.19</v>
      </c>
      <c r="M86" s="102"/>
      <c r="N86" s="102"/>
    </row>
    <row r="87" spans="1:14" ht="56.25">
      <c r="A87" s="103" t="s">
        <v>260</v>
      </c>
      <c r="B87" s="91">
        <v>10</v>
      </c>
      <c r="C87" s="105" t="s">
        <v>261</v>
      </c>
      <c r="D87" s="99" t="str">
        <f t="shared" si="2"/>
        <v>000 1 16 03010 01 0000 140</v>
      </c>
      <c r="E87" s="100">
        <v>290000</v>
      </c>
      <c r="F87" s="101"/>
      <c r="G87" s="102">
        <v>290000</v>
      </c>
      <c r="H87" s="102"/>
      <c r="I87" s="102"/>
      <c r="J87" s="102"/>
      <c r="K87" s="102">
        <v>290000</v>
      </c>
      <c r="L87" s="102">
        <v>291970.65</v>
      </c>
      <c r="M87" s="102"/>
      <c r="N87" s="102"/>
    </row>
    <row r="88" spans="1:14" ht="22.5">
      <c r="A88" s="103" t="s">
        <v>262</v>
      </c>
      <c r="B88" s="91">
        <v>10</v>
      </c>
      <c r="C88" s="105" t="s">
        <v>263</v>
      </c>
      <c r="D88" s="99" t="str">
        <f t="shared" si="2"/>
        <v>000 1 16 03030 01 0000 140</v>
      </c>
      <c r="E88" s="100">
        <v>44000</v>
      </c>
      <c r="F88" s="101"/>
      <c r="G88" s="102">
        <v>44000</v>
      </c>
      <c r="H88" s="102"/>
      <c r="I88" s="102"/>
      <c r="J88" s="102"/>
      <c r="K88" s="102">
        <v>44000</v>
      </c>
      <c r="L88" s="102">
        <v>45074.54</v>
      </c>
      <c r="M88" s="102"/>
      <c r="N88" s="102"/>
    </row>
    <row r="89" spans="1:14" ht="33.75">
      <c r="A89" s="103" t="s">
        <v>264</v>
      </c>
      <c r="B89" s="91">
        <v>10</v>
      </c>
      <c r="C89" s="105" t="s">
        <v>265</v>
      </c>
      <c r="D89" s="99" t="str">
        <f t="shared" si="2"/>
        <v>000 1 16 06000 01 0000 140</v>
      </c>
      <c r="E89" s="100">
        <v>95000</v>
      </c>
      <c r="F89" s="101"/>
      <c r="G89" s="102">
        <v>95000</v>
      </c>
      <c r="H89" s="102"/>
      <c r="I89" s="102"/>
      <c r="J89" s="102"/>
      <c r="K89" s="102">
        <v>95000</v>
      </c>
      <c r="L89" s="102">
        <v>96296.24</v>
      </c>
      <c r="M89" s="102"/>
      <c r="N89" s="102"/>
    </row>
    <row r="90" spans="1:14" ht="33.75">
      <c r="A90" s="103" t="s">
        <v>266</v>
      </c>
      <c r="B90" s="91">
        <v>10</v>
      </c>
      <c r="C90" s="105" t="s">
        <v>267</v>
      </c>
      <c r="D90" s="99" t="str">
        <f t="shared" si="2"/>
        <v>000 1 16 08000 01 0000 140</v>
      </c>
      <c r="E90" s="100">
        <v>87000</v>
      </c>
      <c r="F90" s="101"/>
      <c r="G90" s="102">
        <v>87000</v>
      </c>
      <c r="H90" s="102"/>
      <c r="I90" s="102"/>
      <c r="J90" s="102"/>
      <c r="K90" s="102">
        <v>87000</v>
      </c>
      <c r="L90" s="102">
        <v>90000</v>
      </c>
      <c r="M90" s="102"/>
      <c r="N90" s="102"/>
    </row>
    <row r="91" spans="1:14" ht="22.5">
      <c r="A91" s="103" t="s">
        <v>268</v>
      </c>
      <c r="B91" s="91">
        <v>10</v>
      </c>
      <c r="C91" s="105" t="s">
        <v>269</v>
      </c>
      <c r="D91" s="99" t="str">
        <f t="shared" si="2"/>
        <v>000 1 16 21000 00 0000 140</v>
      </c>
      <c r="E91" s="100">
        <v>5000</v>
      </c>
      <c r="F91" s="101"/>
      <c r="G91" s="102">
        <v>5000</v>
      </c>
      <c r="H91" s="102"/>
      <c r="I91" s="102"/>
      <c r="J91" s="102"/>
      <c r="K91" s="102">
        <v>5000</v>
      </c>
      <c r="L91" s="102">
        <v>5000</v>
      </c>
      <c r="M91" s="102"/>
      <c r="N91" s="102"/>
    </row>
    <row r="92" spans="1:14" ht="22.5">
      <c r="A92" s="103" t="s">
        <v>270</v>
      </c>
      <c r="B92" s="91">
        <v>10</v>
      </c>
      <c r="C92" s="105" t="s">
        <v>271</v>
      </c>
      <c r="D92" s="99" t="str">
        <f t="shared" si="2"/>
        <v>000 1 16 21040 04 0000 140</v>
      </c>
      <c r="E92" s="100">
        <v>5000</v>
      </c>
      <c r="F92" s="101"/>
      <c r="G92" s="102">
        <v>5000</v>
      </c>
      <c r="H92" s="102"/>
      <c r="I92" s="102"/>
      <c r="J92" s="102"/>
      <c r="K92" s="102">
        <v>5000</v>
      </c>
      <c r="L92" s="102">
        <v>5000</v>
      </c>
      <c r="M92" s="102"/>
      <c r="N92" s="102"/>
    </row>
    <row r="93" spans="1:14" ht="45">
      <c r="A93" s="103" t="s">
        <v>272</v>
      </c>
      <c r="B93" s="91">
        <v>10</v>
      </c>
      <c r="C93" s="105" t="s">
        <v>273</v>
      </c>
      <c r="D93" s="99" t="str">
        <f t="shared" si="2"/>
        <v>000 1 16 25000 00 0000 140</v>
      </c>
      <c r="E93" s="100">
        <v>90000</v>
      </c>
      <c r="F93" s="101"/>
      <c r="G93" s="102">
        <v>90000</v>
      </c>
      <c r="H93" s="102"/>
      <c r="I93" s="102"/>
      <c r="J93" s="102"/>
      <c r="K93" s="102">
        <v>90000</v>
      </c>
      <c r="L93" s="102">
        <v>91150</v>
      </c>
      <c r="M93" s="102"/>
      <c r="N93" s="102"/>
    </row>
    <row r="94" spans="1:14" ht="22.5">
      <c r="A94" s="103" t="s">
        <v>274</v>
      </c>
      <c r="B94" s="91">
        <v>10</v>
      </c>
      <c r="C94" s="105" t="s">
        <v>275</v>
      </c>
      <c r="D94" s="99" t="str">
        <f t="shared" si="2"/>
        <v>000 1 16 25030 01 0000 140</v>
      </c>
      <c r="E94" s="100">
        <v>1000</v>
      </c>
      <c r="F94" s="101"/>
      <c r="G94" s="102">
        <v>1000</v>
      </c>
      <c r="H94" s="102"/>
      <c r="I94" s="102"/>
      <c r="J94" s="102"/>
      <c r="K94" s="102">
        <v>1000</v>
      </c>
      <c r="L94" s="102">
        <v>1000</v>
      </c>
      <c r="M94" s="102"/>
      <c r="N94" s="102"/>
    </row>
    <row r="95" spans="1:14" ht="22.5">
      <c r="A95" s="103" t="s">
        <v>276</v>
      </c>
      <c r="B95" s="91">
        <v>10</v>
      </c>
      <c r="C95" s="105" t="s">
        <v>277</v>
      </c>
      <c r="D95" s="99" t="str">
        <f t="shared" si="2"/>
        <v>000 1 16 25050 01 0000 140</v>
      </c>
      <c r="E95" s="100">
        <v>2000</v>
      </c>
      <c r="F95" s="101"/>
      <c r="G95" s="102">
        <v>2000</v>
      </c>
      <c r="H95" s="102"/>
      <c r="I95" s="102"/>
      <c r="J95" s="102"/>
      <c r="K95" s="102">
        <v>2000</v>
      </c>
      <c r="L95" s="102">
        <v>2000</v>
      </c>
      <c r="M95" s="102"/>
      <c r="N95" s="102"/>
    </row>
    <row r="96" spans="1:14" ht="12.75">
      <c r="A96" s="103" t="s">
        <v>278</v>
      </c>
      <c r="B96" s="91">
        <v>10</v>
      </c>
      <c r="C96" s="105" t="s">
        <v>279</v>
      </c>
      <c r="D96" s="99" t="str">
        <f t="shared" si="2"/>
        <v>000 1 16 25060 01 0000 140</v>
      </c>
      <c r="E96" s="100">
        <v>87000</v>
      </c>
      <c r="F96" s="101"/>
      <c r="G96" s="102">
        <v>87000</v>
      </c>
      <c r="H96" s="102"/>
      <c r="I96" s="102"/>
      <c r="J96" s="102"/>
      <c r="K96" s="102">
        <v>87000</v>
      </c>
      <c r="L96" s="102">
        <v>88150</v>
      </c>
      <c r="M96" s="102"/>
      <c r="N96" s="102"/>
    </row>
    <row r="97" spans="1:14" ht="33.75">
      <c r="A97" s="103" t="s">
        <v>280</v>
      </c>
      <c r="B97" s="91">
        <v>10</v>
      </c>
      <c r="C97" s="105" t="s">
        <v>281</v>
      </c>
      <c r="D97" s="99" t="str">
        <f t="shared" si="2"/>
        <v>000 1 16 28000 01 0000 140</v>
      </c>
      <c r="E97" s="100">
        <v>1571000</v>
      </c>
      <c r="F97" s="101"/>
      <c r="G97" s="102">
        <v>1571000</v>
      </c>
      <c r="H97" s="102"/>
      <c r="I97" s="102"/>
      <c r="J97" s="102"/>
      <c r="K97" s="102">
        <v>1571000</v>
      </c>
      <c r="L97" s="102">
        <v>1574083.41</v>
      </c>
      <c r="M97" s="102"/>
      <c r="N97" s="102"/>
    </row>
    <row r="98" spans="1:14" ht="12.75">
      <c r="A98" s="103" t="s">
        <v>282</v>
      </c>
      <c r="B98" s="91">
        <v>10</v>
      </c>
      <c r="C98" s="105" t="s">
        <v>283</v>
      </c>
      <c r="D98" s="99" t="str">
        <f t="shared" si="2"/>
        <v>000 1 16 30000 01 0000 140</v>
      </c>
      <c r="E98" s="100">
        <v>93000</v>
      </c>
      <c r="F98" s="101"/>
      <c r="G98" s="102">
        <v>93000</v>
      </c>
      <c r="H98" s="102"/>
      <c r="I98" s="102"/>
      <c r="J98" s="102"/>
      <c r="K98" s="102">
        <v>93000</v>
      </c>
      <c r="L98" s="102">
        <v>94000</v>
      </c>
      <c r="M98" s="102"/>
      <c r="N98" s="102"/>
    </row>
    <row r="99" spans="1:14" ht="22.5">
      <c r="A99" s="103" t="s">
        <v>284</v>
      </c>
      <c r="B99" s="91">
        <v>10</v>
      </c>
      <c r="C99" s="105" t="s">
        <v>285</v>
      </c>
      <c r="D99" s="99" t="str">
        <f t="shared" si="2"/>
        <v>000 1 16 30010 01 0000 140</v>
      </c>
      <c r="E99" s="100">
        <v>26000</v>
      </c>
      <c r="F99" s="101"/>
      <c r="G99" s="102">
        <v>26000</v>
      </c>
      <c r="H99" s="102"/>
      <c r="I99" s="102"/>
      <c r="J99" s="102"/>
      <c r="K99" s="102">
        <v>26000</v>
      </c>
      <c r="L99" s="102">
        <v>26600</v>
      </c>
      <c r="M99" s="102"/>
      <c r="N99" s="102"/>
    </row>
    <row r="100" spans="1:14" ht="22.5">
      <c r="A100" s="103" t="s">
        <v>286</v>
      </c>
      <c r="B100" s="91">
        <v>10</v>
      </c>
      <c r="C100" s="105" t="s">
        <v>287</v>
      </c>
      <c r="D100" s="99" t="str">
        <f t="shared" si="2"/>
        <v>000 1 16 30013 01 0000 140</v>
      </c>
      <c r="E100" s="100">
        <v>26000</v>
      </c>
      <c r="F100" s="101"/>
      <c r="G100" s="102">
        <v>26000</v>
      </c>
      <c r="H100" s="102"/>
      <c r="I100" s="102"/>
      <c r="J100" s="102"/>
      <c r="K100" s="102">
        <v>26000</v>
      </c>
      <c r="L100" s="102">
        <v>26600</v>
      </c>
      <c r="M100" s="102"/>
      <c r="N100" s="102"/>
    </row>
    <row r="101" spans="1:14" ht="12.75">
      <c r="A101" s="103" t="s">
        <v>288</v>
      </c>
      <c r="B101" s="91">
        <v>10</v>
      </c>
      <c r="C101" s="105" t="s">
        <v>289</v>
      </c>
      <c r="D101" s="99" t="str">
        <f t="shared" si="2"/>
        <v>000 1 16 30030 01 0000 140</v>
      </c>
      <c r="E101" s="100">
        <v>67000</v>
      </c>
      <c r="F101" s="101"/>
      <c r="G101" s="102">
        <v>67000</v>
      </c>
      <c r="H101" s="102"/>
      <c r="I101" s="102"/>
      <c r="J101" s="102"/>
      <c r="K101" s="102">
        <v>67000</v>
      </c>
      <c r="L101" s="102">
        <v>67400</v>
      </c>
      <c r="M101" s="102"/>
      <c r="N101" s="102"/>
    </row>
    <row r="102" spans="1:14" ht="22.5">
      <c r="A102" s="103" t="s">
        <v>290</v>
      </c>
      <c r="B102" s="91">
        <v>10</v>
      </c>
      <c r="C102" s="105" t="s">
        <v>291</v>
      </c>
      <c r="D102" s="99" t="str">
        <f t="shared" si="2"/>
        <v>000 1 16 33000 00 0000 140</v>
      </c>
      <c r="E102" s="100">
        <v>25000</v>
      </c>
      <c r="F102" s="101"/>
      <c r="G102" s="102">
        <v>25000</v>
      </c>
      <c r="H102" s="102"/>
      <c r="I102" s="102"/>
      <c r="J102" s="102"/>
      <c r="K102" s="102">
        <v>25000</v>
      </c>
      <c r="L102" s="102">
        <v>25002.68</v>
      </c>
      <c r="M102" s="102"/>
      <c r="N102" s="102"/>
    </row>
    <row r="103" spans="1:14" ht="33.75">
      <c r="A103" s="103" t="s">
        <v>292</v>
      </c>
      <c r="B103" s="91">
        <v>10</v>
      </c>
      <c r="C103" s="105" t="s">
        <v>293</v>
      </c>
      <c r="D103" s="99" t="str">
        <f t="shared" si="2"/>
        <v>000 1 16 33040 04 0000 140</v>
      </c>
      <c r="E103" s="100">
        <v>25000</v>
      </c>
      <c r="F103" s="101"/>
      <c r="G103" s="102">
        <v>25000</v>
      </c>
      <c r="H103" s="102"/>
      <c r="I103" s="102"/>
      <c r="J103" s="102"/>
      <c r="K103" s="102">
        <v>25000</v>
      </c>
      <c r="L103" s="102">
        <v>25002.68</v>
      </c>
      <c r="M103" s="102"/>
      <c r="N103" s="102"/>
    </row>
    <row r="104" spans="1:14" ht="33.75">
      <c r="A104" s="103" t="s">
        <v>294</v>
      </c>
      <c r="B104" s="91">
        <v>10</v>
      </c>
      <c r="C104" s="105" t="s">
        <v>295</v>
      </c>
      <c r="D104" s="99" t="str">
        <f t="shared" si="2"/>
        <v>000 1 16 43000 01 0000 140</v>
      </c>
      <c r="E104" s="100">
        <v>11000</v>
      </c>
      <c r="F104" s="101"/>
      <c r="G104" s="102">
        <v>11000</v>
      </c>
      <c r="H104" s="102"/>
      <c r="I104" s="102"/>
      <c r="J104" s="102"/>
      <c r="K104" s="102">
        <v>11000</v>
      </c>
      <c r="L104" s="102">
        <v>12200</v>
      </c>
      <c r="M104" s="102"/>
      <c r="N104" s="102"/>
    </row>
    <row r="105" spans="1:14" ht="22.5">
      <c r="A105" s="103" t="s">
        <v>296</v>
      </c>
      <c r="B105" s="91">
        <v>10</v>
      </c>
      <c r="C105" s="105" t="s">
        <v>297</v>
      </c>
      <c r="D105" s="99" t="str">
        <f t="shared" si="2"/>
        <v>000 1 16 45000 01 0000 140</v>
      </c>
      <c r="E105" s="100">
        <v>5980000</v>
      </c>
      <c r="F105" s="101"/>
      <c r="G105" s="102">
        <v>5980000</v>
      </c>
      <c r="H105" s="102"/>
      <c r="I105" s="102"/>
      <c r="J105" s="102"/>
      <c r="K105" s="102">
        <v>5980000</v>
      </c>
      <c r="L105" s="102">
        <v>6235000</v>
      </c>
      <c r="M105" s="102"/>
      <c r="N105" s="102"/>
    </row>
    <row r="106" spans="1:14" ht="12.75">
      <c r="A106" s="103" t="s">
        <v>298</v>
      </c>
      <c r="B106" s="91">
        <v>10</v>
      </c>
      <c r="C106" s="105" t="s">
        <v>299</v>
      </c>
      <c r="D106" s="99" t="str">
        <f t="shared" si="2"/>
        <v>000 1 16 90000 00 0000 140</v>
      </c>
      <c r="E106" s="100">
        <v>107300400</v>
      </c>
      <c r="F106" s="101"/>
      <c r="G106" s="102">
        <v>107300400</v>
      </c>
      <c r="H106" s="102"/>
      <c r="I106" s="102"/>
      <c r="J106" s="102"/>
      <c r="K106" s="102">
        <v>107300400</v>
      </c>
      <c r="L106" s="102">
        <v>107359640.87</v>
      </c>
      <c r="M106" s="102"/>
      <c r="N106" s="102"/>
    </row>
    <row r="107" spans="1:14" ht="22.5">
      <c r="A107" s="103" t="s">
        <v>300</v>
      </c>
      <c r="B107" s="91">
        <v>10</v>
      </c>
      <c r="C107" s="105" t="s">
        <v>301</v>
      </c>
      <c r="D107" s="99" t="str">
        <f t="shared" si="2"/>
        <v>000 1 16 90040 04 0000 140</v>
      </c>
      <c r="E107" s="100">
        <v>107300400</v>
      </c>
      <c r="F107" s="101"/>
      <c r="G107" s="102">
        <v>107300400</v>
      </c>
      <c r="H107" s="102"/>
      <c r="I107" s="102"/>
      <c r="J107" s="102"/>
      <c r="K107" s="102">
        <v>107300400</v>
      </c>
      <c r="L107" s="102">
        <v>107359640.87</v>
      </c>
      <c r="M107" s="102"/>
      <c r="N107" s="102"/>
    </row>
    <row r="108" spans="1:14" ht="12.75">
      <c r="A108" s="103" t="s">
        <v>302</v>
      </c>
      <c r="B108" s="91">
        <v>10</v>
      </c>
      <c r="C108" s="105" t="s">
        <v>303</v>
      </c>
      <c r="D108" s="99" t="str">
        <f t="shared" si="2"/>
        <v>000 1 17 00000 00 0000 000</v>
      </c>
      <c r="E108" s="100"/>
      <c r="F108" s="101"/>
      <c r="G108" s="102"/>
      <c r="H108" s="102"/>
      <c r="I108" s="102"/>
      <c r="J108" s="102"/>
      <c r="K108" s="102"/>
      <c r="L108" s="102">
        <v>45721.29</v>
      </c>
      <c r="M108" s="102"/>
      <c r="N108" s="102"/>
    </row>
    <row r="109" spans="1:14" ht="12.75">
      <c r="A109" s="103" t="s">
        <v>304</v>
      </c>
      <c r="B109" s="91">
        <v>10</v>
      </c>
      <c r="C109" s="105" t="s">
        <v>305</v>
      </c>
      <c r="D109" s="99" t="str">
        <f t="shared" si="2"/>
        <v>000 1 17 01000 00 0000 180</v>
      </c>
      <c r="E109" s="100"/>
      <c r="F109" s="101"/>
      <c r="G109" s="102"/>
      <c r="H109" s="102"/>
      <c r="I109" s="102"/>
      <c r="J109" s="102"/>
      <c r="K109" s="102"/>
      <c r="L109" s="102">
        <v>45721.29</v>
      </c>
      <c r="M109" s="102"/>
      <c r="N109" s="102"/>
    </row>
    <row r="110" spans="1:14" ht="12.75">
      <c r="A110" s="103" t="s">
        <v>306</v>
      </c>
      <c r="B110" s="91">
        <v>10</v>
      </c>
      <c r="C110" s="105" t="s">
        <v>307</v>
      </c>
      <c r="D110" s="99" t="str">
        <f t="shared" si="2"/>
        <v>000 1 17 01040 04 0000 180</v>
      </c>
      <c r="E110" s="100"/>
      <c r="F110" s="101"/>
      <c r="G110" s="102"/>
      <c r="H110" s="102"/>
      <c r="I110" s="102"/>
      <c r="J110" s="102"/>
      <c r="K110" s="102"/>
      <c r="L110" s="102">
        <v>45721.29</v>
      </c>
      <c r="M110" s="102"/>
      <c r="N110" s="102"/>
    </row>
    <row r="111" spans="1:14" ht="12.75">
      <c r="A111" s="103" t="s">
        <v>308</v>
      </c>
      <c r="B111" s="91">
        <v>10</v>
      </c>
      <c r="C111" s="105" t="s">
        <v>309</v>
      </c>
      <c r="D111" s="99" t="str">
        <f t="shared" si="2"/>
        <v>000 2 00 00000 00 0000 000</v>
      </c>
      <c r="E111" s="100">
        <v>2493333245.23</v>
      </c>
      <c r="F111" s="101"/>
      <c r="G111" s="102">
        <v>2493333245.23</v>
      </c>
      <c r="H111" s="102"/>
      <c r="I111" s="102"/>
      <c r="J111" s="102"/>
      <c r="K111" s="102">
        <v>2493333245.23</v>
      </c>
      <c r="L111" s="102">
        <v>2455866524.12</v>
      </c>
      <c r="M111" s="102"/>
      <c r="N111" s="102"/>
    </row>
    <row r="112" spans="1:14" ht="22.5">
      <c r="A112" s="103" t="s">
        <v>310</v>
      </c>
      <c r="B112" s="91">
        <v>10</v>
      </c>
      <c r="C112" s="105" t="s">
        <v>311</v>
      </c>
      <c r="D112" s="99" t="str">
        <f aca="true" t="shared" si="3" ref="D112:D143">IF(LEFT(C112,5)="000 8","X",C112)</f>
        <v>000 2 02 00000 00 0000 000</v>
      </c>
      <c r="E112" s="100">
        <v>2473611743</v>
      </c>
      <c r="F112" s="101"/>
      <c r="G112" s="102">
        <v>2473611743</v>
      </c>
      <c r="H112" s="102"/>
      <c r="I112" s="102"/>
      <c r="J112" s="102"/>
      <c r="K112" s="102">
        <v>2473611743</v>
      </c>
      <c r="L112" s="102">
        <v>2445175446.77</v>
      </c>
      <c r="M112" s="102"/>
      <c r="N112" s="102"/>
    </row>
    <row r="113" spans="1:14" ht="12.75">
      <c r="A113" s="103" t="s">
        <v>312</v>
      </c>
      <c r="B113" s="91">
        <v>10</v>
      </c>
      <c r="C113" s="105" t="s">
        <v>313</v>
      </c>
      <c r="D113" s="99" t="str">
        <f t="shared" si="3"/>
        <v>000 2 02 01000 00 0000 151</v>
      </c>
      <c r="E113" s="100">
        <v>364031000</v>
      </c>
      <c r="F113" s="101"/>
      <c r="G113" s="102">
        <v>364031000</v>
      </c>
      <c r="H113" s="102"/>
      <c r="I113" s="102"/>
      <c r="J113" s="102"/>
      <c r="K113" s="102">
        <v>364031000</v>
      </c>
      <c r="L113" s="102">
        <v>364031000</v>
      </c>
      <c r="M113" s="102"/>
      <c r="N113" s="102"/>
    </row>
    <row r="114" spans="1:14" ht="12.75">
      <c r="A114" s="103" t="s">
        <v>314</v>
      </c>
      <c r="B114" s="91">
        <v>10</v>
      </c>
      <c r="C114" s="105" t="s">
        <v>315</v>
      </c>
      <c r="D114" s="99" t="str">
        <f t="shared" si="3"/>
        <v>000 2 02 01001 00 0000 151</v>
      </c>
      <c r="E114" s="100">
        <v>363251000</v>
      </c>
      <c r="F114" s="101"/>
      <c r="G114" s="102">
        <v>363251000</v>
      </c>
      <c r="H114" s="102"/>
      <c r="I114" s="102"/>
      <c r="J114" s="102"/>
      <c r="K114" s="102">
        <v>363251000</v>
      </c>
      <c r="L114" s="102">
        <v>363251000</v>
      </c>
      <c r="M114" s="102"/>
      <c r="N114" s="102"/>
    </row>
    <row r="115" spans="1:14" ht="12.75">
      <c r="A115" s="103" t="s">
        <v>316</v>
      </c>
      <c r="B115" s="91">
        <v>10</v>
      </c>
      <c r="C115" s="105" t="s">
        <v>317</v>
      </c>
      <c r="D115" s="99" t="str">
        <f t="shared" si="3"/>
        <v>000 2 02 01001 04 0000 151</v>
      </c>
      <c r="E115" s="100">
        <v>363251000</v>
      </c>
      <c r="F115" s="101"/>
      <c r="G115" s="102">
        <v>363251000</v>
      </c>
      <c r="H115" s="102"/>
      <c r="I115" s="102"/>
      <c r="J115" s="102"/>
      <c r="K115" s="102">
        <v>363251000</v>
      </c>
      <c r="L115" s="102">
        <v>363251000</v>
      </c>
      <c r="M115" s="102"/>
      <c r="N115" s="102"/>
    </row>
    <row r="116" spans="1:14" ht="22.5">
      <c r="A116" s="103" t="s">
        <v>318</v>
      </c>
      <c r="B116" s="91">
        <v>10</v>
      </c>
      <c r="C116" s="105" t="s">
        <v>319</v>
      </c>
      <c r="D116" s="99" t="str">
        <f t="shared" si="3"/>
        <v>000 2 02 01009 00 0000 151</v>
      </c>
      <c r="E116" s="100">
        <v>780000</v>
      </c>
      <c r="F116" s="101"/>
      <c r="G116" s="102">
        <v>780000</v>
      </c>
      <c r="H116" s="102"/>
      <c r="I116" s="102"/>
      <c r="J116" s="102"/>
      <c r="K116" s="102">
        <v>780000</v>
      </c>
      <c r="L116" s="102">
        <v>780000</v>
      </c>
      <c r="M116" s="102"/>
      <c r="N116" s="102"/>
    </row>
    <row r="117" spans="1:14" ht="22.5">
      <c r="A117" s="103" t="s">
        <v>320</v>
      </c>
      <c r="B117" s="91">
        <v>10</v>
      </c>
      <c r="C117" s="105" t="s">
        <v>321</v>
      </c>
      <c r="D117" s="99" t="str">
        <f t="shared" si="3"/>
        <v>000 2 02 01009 04 0000 151</v>
      </c>
      <c r="E117" s="100">
        <v>780000</v>
      </c>
      <c r="F117" s="101"/>
      <c r="G117" s="102">
        <v>780000</v>
      </c>
      <c r="H117" s="102"/>
      <c r="I117" s="102"/>
      <c r="J117" s="102"/>
      <c r="K117" s="102">
        <v>780000</v>
      </c>
      <c r="L117" s="102">
        <v>780000</v>
      </c>
      <c r="M117" s="102"/>
      <c r="N117" s="102"/>
    </row>
    <row r="118" spans="1:14" ht="22.5">
      <c r="A118" s="103" t="s">
        <v>322</v>
      </c>
      <c r="B118" s="91">
        <v>10</v>
      </c>
      <c r="C118" s="105" t="s">
        <v>323</v>
      </c>
      <c r="D118" s="99" t="str">
        <f t="shared" si="3"/>
        <v>000 2 02 02000 00 0000 151</v>
      </c>
      <c r="E118" s="100">
        <v>328769251.15</v>
      </c>
      <c r="F118" s="101"/>
      <c r="G118" s="102">
        <v>328769251.15</v>
      </c>
      <c r="H118" s="102"/>
      <c r="I118" s="102"/>
      <c r="J118" s="102"/>
      <c r="K118" s="102">
        <v>328769251.15</v>
      </c>
      <c r="L118" s="102">
        <v>323117485.03</v>
      </c>
      <c r="M118" s="102"/>
      <c r="N118" s="102"/>
    </row>
    <row r="119" spans="1:14" ht="12.75">
      <c r="A119" s="103" t="s">
        <v>324</v>
      </c>
      <c r="B119" s="91">
        <v>10</v>
      </c>
      <c r="C119" s="105" t="s">
        <v>325</v>
      </c>
      <c r="D119" s="99" t="str">
        <f t="shared" si="3"/>
        <v>000 2 02 02008 00 0000 151</v>
      </c>
      <c r="E119" s="100">
        <v>487590</v>
      </c>
      <c r="F119" s="101"/>
      <c r="G119" s="102">
        <v>487590</v>
      </c>
      <c r="H119" s="102"/>
      <c r="I119" s="102"/>
      <c r="J119" s="102"/>
      <c r="K119" s="102">
        <v>487590</v>
      </c>
      <c r="L119" s="102">
        <v>487590</v>
      </c>
      <c r="M119" s="102"/>
      <c r="N119" s="102"/>
    </row>
    <row r="120" spans="1:14" ht="12.75">
      <c r="A120" s="103" t="s">
        <v>326</v>
      </c>
      <c r="B120" s="91">
        <v>10</v>
      </c>
      <c r="C120" s="105" t="s">
        <v>327</v>
      </c>
      <c r="D120" s="99" t="str">
        <f t="shared" si="3"/>
        <v>000 2 02 02008 04 0000 151</v>
      </c>
      <c r="E120" s="100">
        <v>487590</v>
      </c>
      <c r="F120" s="101"/>
      <c r="G120" s="102">
        <v>487590</v>
      </c>
      <c r="H120" s="102"/>
      <c r="I120" s="102"/>
      <c r="J120" s="102"/>
      <c r="K120" s="102">
        <v>487590</v>
      </c>
      <c r="L120" s="102">
        <v>487590</v>
      </c>
      <c r="M120" s="102"/>
      <c r="N120" s="102"/>
    </row>
    <row r="121" spans="1:14" ht="22.5">
      <c r="A121" s="103" t="s">
        <v>328</v>
      </c>
      <c r="B121" s="91">
        <v>10</v>
      </c>
      <c r="C121" s="105" t="s">
        <v>329</v>
      </c>
      <c r="D121" s="99" t="str">
        <f t="shared" si="3"/>
        <v>000 2 02 02009 00 0000 151</v>
      </c>
      <c r="E121" s="100">
        <v>10615384.62</v>
      </c>
      <c r="F121" s="101"/>
      <c r="G121" s="102">
        <v>10615384.62</v>
      </c>
      <c r="H121" s="102"/>
      <c r="I121" s="102"/>
      <c r="J121" s="102"/>
      <c r="K121" s="102">
        <v>10615384.62</v>
      </c>
      <c r="L121" s="102">
        <v>10615384.62</v>
      </c>
      <c r="M121" s="102"/>
      <c r="N121" s="102"/>
    </row>
    <row r="122" spans="1:14" ht="22.5">
      <c r="A122" s="103" t="s">
        <v>330</v>
      </c>
      <c r="B122" s="91">
        <v>10</v>
      </c>
      <c r="C122" s="105" t="s">
        <v>331</v>
      </c>
      <c r="D122" s="99" t="str">
        <f t="shared" si="3"/>
        <v>000 2 02 02009 04 0000 151</v>
      </c>
      <c r="E122" s="100">
        <v>10615384.62</v>
      </c>
      <c r="F122" s="101"/>
      <c r="G122" s="102">
        <v>10615384.62</v>
      </c>
      <c r="H122" s="102"/>
      <c r="I122" s="102"/>
      <c r="J122" s="102"/>
      <c r="K122" s="102">
        <v>10615384.62</v>
      </c>
      <c r="L122" s="102">
        <v>10615384.62</v>
      </c>
      <c r="M122" s="102"/>
      <c r="N122" s="102"/>
    </row>
    <row r="123" spans="1:14" ht="12.75">
      <c r="A123" s="103" t="s">
        <v>332</v>
      </c>
      <c r="B123" s="91">
        <v>10</v>
      </c>
      <c r="C123" s="105" t="s">
        <v>333</v>
      </c>
      <c r="D123" s="99" t="str">
        <f t="shared" si="3"/>
        <v>000 2 02 02051 00 0000 151</v>
      </c>
      <c r="E123" s="100">
        <v>243794</v>
      </c>
      <c r="F123" s="101"/>
      <c r="G123" s="102">
        <v>243794</v>
      </c>
      <c r="H123" s="102"/>
      <c r="I123" s="102"/>
      <c r="J123" s="102"/>
      <c r="K123" s="102">
        <v>243794</v>
      </c>
      <c r="L123" s="102">
        <v>243794</v>
      </c>
      <c r="M123" s="102"/>
      <c r="N123" s="102"/>
    </row>
    <row r="124" spans="1:14" ht="12.75">
      <c r="A124" s="103" t="s">
        <v>334</v>
      </c>
      <c r="B124" s="91">
        <v>10</v>
      </c>
      <c r="C124" s="105" t="s">
        <v>335</v>
      </c>
      <c r="D124" s="99" t="str">
        <f t="shared" si="3"/>
        <v>000 2 02 02051 04 0000 151</v>
      </c>
      <c r="E124" s="100">
        <v>243794</v>
      </c>
      <c r="F124" s="101"/>
      <c r="G124" s="102">
        <v>243794</v>
      </c>
      <c r="H124" s="102"/>
      <c r="I124" s="102"/>
      <c r="J124" s="102"/>
      <c r="K124" s="102">
        <v>243794</v>
      </c>
      <c r="L124" s="102">
        <v>243794</v>
      </c>
      <c r="M124" s="102"/>
      <c r="N124" s="102"/>
    </row>
    <row r="125" spans="1:14" ht="33.75">
      <c r="A125" s="103" t="s">
        <v>336</v>
      </c>
      <c r="B125" s="91">
        <v>10</v>
      </c>
      <c r="C125" s="105" t="s">
        <v>337</v>
      </c>
      <c r="D125" s="99" t="str">
        <f t="shared" si="3"/>
        <v>000 2 02 02077 00 0000 151</v>
      </c>
      <c r="E125" s="100">
        <v>90155724</v>
      </c>
      <c r="F125" s="101"/>
      <c r="G125" s="102">
        <v>90155724</v>
      </c>
      <c r="H125" s="102"/>
      <c r="I125" s="102"/>
      <c r="J125" s="102"/>
      <c r="K125" s="102">
        <v>90155724</v>
      </c>
      <c r="L125" s="102">
        <v>90155724</v>
      </c>
      <c r="M125" s="102"/>
      <c r="N125" s="102"/>
    </row>
    <row r="126" spans="1:14" ht="22.5">
      <c r="A126" s="103" t="s">
        <v>338</v>
      </c>
      <c r="B126" s="91">
        <v>10</v>
      </c>
      <c r="C126" s="105" t="s">
        <v>339</v>
      </c>
      <c r="D126" s="99" t="str">
        <f t="shared" si="3"/>
        <v>000 2 02 02077 04 0000 151</v>
      </c>
      <c r="E126" s="100">
        <v>90155724</v>
      </c>
      <c r="F126" s="101"/>
      <c r="G126" s="102">
        <v>90155724</v>
      </c>
      <c r="H126" s="102"/>
      <c r="I126" s="102"/>
      <c r="J126" s="102"/>
      <c r="K126" s="102">
        <v>90155724</v>
      </c>
      <c r="L126" s="102">
        <v>90155724</v>
      </c>
      <c r="M126" s="102"/>
      <c r="N126" s="102"/>
    </row>
    <row r="127" spans="1:14" ht="22.5">
      <c r="A127" s="103" t="s">
        <v>340</v>
      </c>
      <c r="B127" s="91">
        <v>10</v>
      </c>
      <c r="C127" s="105" t="s">
        <v>341</v>
      </c>
      <c r="D127" s="99" t="str">
        <f t="shared" si="3"/>
        <v>000 2 02 02078 00 0000 151</v>
      </c>
      <c r="E127" s="100">
        <v>28326893</v>
      </c>
      <c r="F127" s="101"/>
      <c r="G127" s="102">
        <v>28326893</v>
      </c>
      <c r="H127" s="102"/>
      <c r="I127" s="102"/>
      <c r="J127" s="102"/>
      <c r="K127" s="102">
        <v>28326893</v>
      </c>
      <c r="L127" s="102">
        <v>28226893</v>
      </c>
      <c r="M127" s="102"/>
      <c r="N127" s="102"/>
    </row>
    <row r="128" spans="1:14" ht="22.5">
      <c r="A128" s="103" t="s">
        <v>342</v>
      </c>
      <c r="B128" s="91">
        <v>10</v>
      </c>
      <c r="C128" s="105" t="s">
        <v>343</v>
      </c>
      <c r="D128" s="99" t="str">
        <f t="shared" si="3"/>
        <v>000 2 02 02078 04 0000 151</v>
      </c>
      <c r="E128" s="100">
        <v>28326893</v>
      </c>
      <c r="F128" s="101"/>
      <c r="G128" s="102">
        <v>28326893</v>
      </c>
      <c r="H128" s="102"/>
      <c r="I128" s="102"/>
      <c r="J128" s="102"/>
      <c r="K128" s="102">
        <v>28326893</v>
      </c>
      <c r="L128" s="102">
        <v>28226893</v>
      </c>
      <c r="M128" s="102"/>
      <c r="N128" s="102"/>
    </row>
    <row r="129" spans="1:14" ht="45">
      <c r="A129" s="103" t="s">
        <v>344</v>
      </c>
      <c r="B129" s="91">
        <v>10</v>
      </c>
      <c r="C129" s="105" t="s">
        <v>345</v>
      </c>
      <c r="D129" s="99" t="str">
        <f t="shared" si="3"/>
        <v>000 2 02 02088 00 0000 151</v>
      </c>
      <c r="E129" s="100">
        <v>48479977.73</v>
      </c>
      <c r="F129" s="101"/>
      <c r="G129" s="102">
        <v>48479977.73</v>
      </c>
      <c r="H129" s="102"/>
      <c r="I129" s="102"/>
      <c r="J129" s="102"/>
      <c r="K129" s="102">
        <v>48479977.73</v>
      </c>
      <c r="L129" s="102">
        <v>48479977.73</v>
      </c>
      <c r="M129" s="102"/>
      <c r="N129" s="102"/>
    </row>
    <row r="130" spans="1:14" ht="45">
      <c r="A130" s="103" t="s">
        <v>346</v>
      </c>
      <c r="B130" s="91">
        <v>10</v>
      </c>
      <c r="C130" s="105" t="s">
        <v>347</v>
      </c>
      <c r="D130" s="99" t="str">
        <f t="shared" si="3"/>
        <v>000 2 02 02088 04 0000 151</v>
      </c>
      <c r="E130" s="100">
        <v>48479977.73</v>
      </c>
      <c r="F130" s="101"/>
      <c r="G130" s="102">
        <v>48479977.73</v>
      </c>
      <c r="H130" s="102"/>
      <c r="I130" s="102"/>
      <c r="J130" s="102"/>
      <c r="K130" s="102">
        <v>48479977.73</v>
      </c>
      <c r="L130" s="102">
        <v>48479977.73</v>
      </c>
      <c r="M130" s="102"/>
      <c r="N130" s="102"/>
    </row>
    <row r="131" spans="1:14" ht="33.75">
      <c r="A131" s="103" t="s">
        <v>348</v>
      </c>
      <c r="B131" s="91">
        <v>10</v>
      </c>
      <c r="C131" s="105" t="s">
        <v>349</v>
      </c>
      <c r="D131" s="99" t="str">
        <f t="shared" si="3"/>
        <v>000 2 02 02088 04 0001 151</v>
      </c>
      <c r="E131" s="100">
        <v>37611538</v>
      </c>
      <c r="F131" s="101"/>
      <c r="G131" s="102">
        <v>37611538</v>
      </c>
      <c r="H131" s="102"/>
      <c r="I131" s="102"/>
      <c r="J131" s="102"/>
      <c r="K131" s="102">
        <v>37611538</v>
      </c>
      <c r="L131" s="102">
        <v>37611538</v>
      </c>
      <c r="M131" s="102"/>
      <c r="N131" s="102"/>
    </row>
    <row r="132" spans="1:14" ht="33.75">
      <c r="A132" s="103" t="s">
        <v>350</v>
      </c>
      <c r="B132" s="91">
        <v>10</v>
      </c>
      <c r="C132" s="105" t="s">
        <v>351</v>
      </c>
      <c r="D132" s="99" t="str">
        <f t="shared" si="3"/>
        <v>000 2 02 02088 04 0002 151</v>
      </c>
      <c r="E132" s="100">
        <v>10868439.73</v>
      </c>
      <c r="F132" s="101"/>
      <c r="G132" s="102">
        <v>10868439.73</v>
      </c>
      <c r="H132" s="102"/>
      <c r="I132" s="102"/>
      <c r="J132" s="102"/>
      <c r="K132" s="102">
        <v>10868439.73</v>
      </c>
      <c r="L132" s="102">
        <v>10868439.73</v>
      </c>
      <c r="M132" s="102"/>
      <c r="N132" s="102"/>
    </row>
    <row r="133" spans="1:14" ht="33.75">
      <c r="A133" s="103" t="s">
        <v>352</v>
      </c>
      <c r="B133" s="91">
        <v>10</v>
      </c>
      <c r="C133" s="105" t="s">
        <v>353</v>
      </c>
      <c r="D133" s="99" t="str">
        <f t="shared" si="3"/>
        <v>000 2 02 02089 00 0000 151</v>
      </c>
      <c r="E133" s="100">
        <v>17893387.8</v>
      </c>
      <c r="F133" s="101"/>
      <c r="G133" s="102">
        <v>17893387.8</v>
      </c>
      <c r="H133" s="102"/>
      <c r="I133" s="102"/>
      <c r="J133" s="102"/>
      <c r="K133" s="102">
        <v>17893387.8</v>
      </c>
      <c r="L133" s="102">
        <v>17893387.8</v>
      </c>
      <c r="M133" s="102"/>
      <c r="N133" s="102"/>
    </row>
    <row r="134" spans="1:14" ht="33.75">
      <c r="A134" s="103" t="s">
        <v>354</v>
      </c>
      <c r="B134" s="91">
        <v>10</v>
      </c>
      <c r="C134" s="105" t="s">
        <v>355</v>
      </c>
      <c r="D134" s="99" t="str">
        <f t="shared" si="3"/>
        <v>000 2 02 02089 04 0000 151</v>
      </c>
      <c r="E134" s="100">
        <v>17893387.8</v>
      </c>
      <c r="F134" s="101"/>
      <c r="G134" s="102">
        <v>17893387.8</v>
      </c>
      <c r="H134" s="102"/>
      <c r="I134" s="102"/>
      <c r="J134" s="102"/>
      <c r="K134" s="102">
        <v>17893387.8</v>
      </c>
      <c r="L134" s="102">
        <v>17893387.8</v>
      </c>
      <c r="M134" s="102"/>
      <c r="N134" s="102"/>
    </row>
    <row r="135" spans="1:14" ht="22.5">
      <c r="A135" s="103" t="s">
        <v>356</v>
      </c>
      <c r="B135" s="91">
        <v>10</v>
      </c>
      <c r="C135" s="105" t="s">
        <v>357</v>
      </c>
      <c r="D135" s="99" t="str">
        <f t="shared" si="3"/>
        <v>000 2 02 02089 04 0001 151</v>
      </c>
      <c r="E135" s="100">
        <v>13892022</v>
      </c>
      <c r="F135" s="101"/>
      <c r="G135" s="102">
        <v>13892022</v>
      </c>
      <c r="H135" s="102"/>
      <c r="I135" s="102"/>
      <c r="J135" s="102"/>
      <c r="K135" s="102">
        <v>13892022</v>
      </c>
      <c r="L135" s="102">
        <v>13892022</v>
      </c>
      <c r="M135" s="102"/>
      <c r="N135" s="102"/>
    </row>
    <row r="136" spans="1:14" ht="22.5">
      <c r="A136" s="103" t="s">
        <v>358</v>
      </c>
      <c r="B136" s="91">
        <v>10</v>
      </c>
      <c r="C136" s="105" t="s">
        <v>359</v>
      </c>
      <c r="D136" s="99" t="str">
        <f t="shared" si="3"/>
        <v>000 2 02 02089 04 0002 151</v>
      </c>
      <c r="E136" s="100">
        <v>4001365.8</v>
      </c>
      <c r="F136" s="101"/>
      <c r="G136" s="102">
        <v>4001365.8</v>
      </c>
      <c r="H136" s="102"/>
      <c r="I136" s="102"/>
      <c r="J136" s="102"/>
      <c r="K136" s="102">
        <v>4001365.8</v>
      </c>
      <c r="L136" s="102">
        <v>4001365.8</v>
      </c>
      <c r="M136" s="102"/>
      <c r="N136" s="102"/>
    </row>
    <row r="137" spans="1:14" ht="12.75">
      <c r="A137" s="103" t="s">
        <v>360</v>
      </c>
      <c r="B137" s="91">
        <v>10</v>
      </c>
      <c r="C137" s="105" t="s">
        <v>361</v>
      </c>
      <c r="D137" s="99" t="str">
        <f t="shared" si="3"/>
        <v>000 2 02 02145 00 0000 151</v>
      </c>
      <c r="E137" s="100">
        <v>7000000</v>
      </c>
      <c r="F137" s="101"/>
      <c r="G137" s="102">
        <v>7000000</v>
      </c>
      <c r="H137" s="102"/>
      <c r="I137" s="102"/>
      <c r="J137" s="102"/>
      <c r="K137" s="102">
        <v>7000000</v>
      </c>
      <c r="L137" s="102">
        <v>7000000</v>
      </c>
      <c r="M137" s="102"/>
      <c r="N137" s="102"/>
    </row>
    <row r="138" spans="1:14" ht="12.75">
      <c r="A138" s="103" t="s">
        <v>362</v>
      </c>
      <c r="B138" s="91">
        <v>10</v>
      </c>
      <c r="C138" s="105" t="s">
        <v>363</v>
      </c>
      <c r="D138" s="99" t="str">
        <f t="shared" si="3"/>
        <v>000 2 02 02145 04 0000 151</v>
      </c>
      <c r="E138" s="100">
        <v>7000000</v>
      </c>
      <c r="F138" s="101"/>
      <c r="G138" s="102">
        <v>7000000</v>
      </c>
      <c r="H138" s="102"/>
      <c r="I138" s="102"/>
      <c r="J138" s="102"/>
      <c r="K138" s="102">
        <v>7000000</v>
      </c>
      <c r="L138" s="102">
        <v>7000000</v>
      </c>
      <c r="M138" s="102"/>
      <c r="N138" s="102"/>
    </row>
    <row r="139" spans="1:14" ht="12.75">
      <c r="A139" s="103" t="s">
        <v>364</v>
      </c>
      <c r="B139" s="91">
        <v>10</v>
      </c>
      <c r="C139" s="105" t="s">
        <v>365</v>
      </c>
      <c r="D139" s="99" t="str">
        <f t="shared" si="3"/>
        <v>000 2 02 02999 00 0000 151</v>
      </c>
      <c r="E139" s="100">
        <v>125566500</v>
      </c>
      <c r="F139" s="101"/>
      <c r="G139" s="102">
        <v>125566500</v>
      </c>
      <c r="H139" s="102"/>
      <c r="I139" s="102"/>
      <c r="J139" s="102"/>
      <c r="K139" s="102">
        <v>125566500</v>
      </c>
      <c r="L139" s="102">
        <v>120014733.88</v>
      </c>
      <c r="M139" s="102"/>
      <c r="N139" s="102"/>
    </row>
    <row r="140" spans="1:14" ht="12.75">
      <c r="A140" s="103" t="s">
        <v>366</v>
      </c>
      <c r="B140" s="91">
        <v>10</v>
      </c>
      <c r="C140" s="105" t="s">
        <v>367</v>
      </c>
      <c r="D140" s="99" t="str">
        <f t="shared" si="3"/>
        <v>000 2 02 02999 04 0000 151</v>
      </c>
      <c r="E140" s="100">
        <v>125566500</v>
      </c>
      <c r="F140" s="101"/>
      <c r="G140" s="102">
        <v>125566500</v>
      </c>
      <c r="H140" s="102"/>
      <c r="I140" s="102"/>
      <c r="J140" s="102"/>
      <c r="K140" s="102">
        <v>125566500</v>
      </c>
      <c r="L140" s="102">
        <v>120014733.88</v>
      </c>
      <c r="M140" s="102"/>
      <c r="N140" s="102"/>
    </row>
    <row r="141" spans="1:14" ht="12.75">
      <c r="A141" s="103" t="s">
        <v>368</v>
      </c>
      <c r="B141" s="91">
        <v>10</v>
      </c>
      <c r="C141" s="105" t="s">
        <v>369</v>
      </c>
      <c r="D141" s="99" t="str">
        <f t="shared" si="3"/>
        <v>000 2 02 03000 00 0000 151</v>
      </c>
      <c r="E141" s="100">
        <v>1462994283.93</v>
      </c>
      <c r="F141" s="101"/>
      <c r="G141" s="102">
        <v>1462994283.93</v>
      </c>
      <c r="H141" s="102"/>
      <c r="I141" s="102"/>
      <c r="J141" s="102"/>
      <c r="K141" s="102">
        <v>1462994283.93</v>
      </c>
      <c r="L141" s="102">
        <v>1440929215.69</v>
      </c>
      <c r="M141" s="102"/>
      <c r="N141" s="102"/>
    </row>
    <row r="142" spans="1:14" ht="12.75">
      <c r="A142" s="103" t="s">
        <v>370</v>
      </c>
      <c r="B142" s="91">
        <v>10</v>
      </c>
      <c r="C142" s="105" t="s">
        <v>371</v>
      </c>
      <c r="D142" s="99" t="str">
        <f t="shared" si="3"/>
        <v>000 2 02 03001 00 0000 151</v>
      </c>
      <c r="E142" s="100">
        <v>84504000</v>
      </c>
      <c r="F142" s="101"/>
      <c r="G142" s="102">
        <v>84504000</v>
      </c>
      <c r="H142" s="102"/>
      <c r="I142" s="102"/>
      <c r="J142" s="102"/>
      <c r="K142" s="102">
        <v>84504000</v>
      </c>
      <c r="L142" s="102">
        <v>78463641.11</v>
      </c>
      <c r="M142" s="102"/>
      <c r="N142" s="102"/>
    </row>
    <row r="143" spans="1:14" ht="22.5">
      <c r="A143" s="103" t="s">
        <v>372</v>
      </c>
      <c r="B143" s="91">
        <v>10</v>
      </c>
      <c r="C143" s="105" t="s">
        <v>373</v>
      </c>
      <c r="D143" s="99" t="str">
        <f t="shared" si="3"/>
        <v>000 2 02 03001 04 0000 151</v>
      </c>
      <c r="E143" s="100">
        <v>84504000</v>
      </c>
      <c r="F143" s="101"/>
      <c r="G143" s="102">
        <v>84504000</v>
      </c>
      <c r="H143" s="102"/>
      <c r="I143" s="102"/>
      <c r="J143" s="102"/>
      <c r="K143" s="102">
        <v>84504000</v>
      </c>
      <c r="L143" s="102">
        <v>78463641.11</v>
      </c>
      <c r="M143" s="102"/>
      <c r="N143" s="102"/>
    </row>
    <row r="144" spans="1:14" ht="22.5">
      <c r="A144" s="103" t="s">
        <v>374</v>
      </c>
      <c r="B144" s="91">
        <v>10</v>
      </c>
      <c r="C144" s="105" t="s">
        <v>375</v>
      </c>
      <c r="D144" s="99" t="str">
        <f aca="true" t="shared" si="4" ref="D144:D175">IF(LEFT(C144,5)="000 8","X",C144)</f>
        <v>000 2 02 03004 00 0000 151</v>
      </c>
      <c r="E144" s="100">
        <v>11707227.93</v>
      </c>
      <c r="F144" s="101"/>
      <c r="G144" s="102">
        <v>11707227.93</v>
      </c>
      <c r="H144" s="102"/>
      <c r="I144" s="102"/>
      <c r="J144" s="102"/>
      <c r="K144" s="102">
        <v>11707227.93</v>
      </c>
      <c r="L144" s="102">
        <v>11707227.93</v>
      </c>
      <c r="M144" s="102"/>
      <c r="N144" s="102"/>
    </row>
    <row r="145" spans="1:14" ht="22.5">
      <c r="A145" s="103" t="s">
        <v>376</v>
      </c>
      <c r="B145" s="91">
        <v>10</v>
      </c>
      <c r="C145" s="105" t="s">
        <v>377</v>
      </c>
      <c r="D145" s="99" t="str">
        <f t="shared" si="4"/>
        <v>000 2 02 03004 04 0000 151</v>
      </c>
      <c r="E145" s="100">
        <v>11707227.93</v>
      </c>
      <c r="F145" s="101"/>
      <c r="G145" s="102">
        <v>11707227.93</v>
      </c>
      <c r="H145" s="102"/>
      <c r="I145" s="102"/>
      <c r="J145" s="102"/>
      <c r="K145" s="102">
        <v>11707227.93</v>
      </c>
      <c r="L145" s="102">
        <v>11707227.93</v>
      </c>
      <c r="M145" s="102"/>
      <c r="N145" s="102"/>
    </row>
    <row r="146" spans="1:14" ht="22.5">
      <c r="A146" s="103" t="s">
        <v>378</v>
      </c>
      <c r="B146" s="91">
        <v>10</v>
      </c>
      <c r="C146" s="105" t="s">
        <v>379</v>
      </c>
      <c r="D146" s="99" t="str">
        <f t="shared" si="4"/>
        <v>000 2 02 03007 00 0000 151</v>
      </c>
      <c r="E146" s="100">
        <v>194700</v>
      </c>
      <c r="F146" s="101"/>
      <c r="G146" s="102">
        <v>194700</v>
      </c>
      <c r="H146" s="102"/>
      <c r="I146" s="102"/>
      <c r="J146" s="102"/>
      <c r="K146" s="102">
        <v>194700</v>
      </c>
      <c r="L146" s="102"/>
      <c r="M146" s="102"/>
      <c r="N146" s="102"/>
    </row>
    <row r="147" spans="1:14" ht="22.5">
      <c r="A147" s="103" t="s">
        <v>380</v>
      </c>
      <c r="B147" s="91">
        <v>10</v>
      </c>
      <c r="C147" s="105" t="s">
        <v>381</v>
      </c>
      <c r="D147" s="99" t="str">
        <f t="shared" si="4"/>
        <v>000 2 02 03007 04 0000 151</v>
      </c>
      <c r="E147" s="100">
        <v>194700</v>
      </c>
      <c r="F147" s="101"/>
      <c r="G147" s="102">
        <v>194700</v>
      </c>
      <c r="H147" s="102"/>
      <c r="I147" s="102"/>
      <c r="J147" s="102"/>
      <c r="K147" s="102">
        <v>194700</v>
      </c>
      <c r="L147" s="102"/>
      <c r="M147" s="102"/>
      <c r="N147" s="102"/>
    </row>
    <row r="148" spans="1:14" ht="22.5">
      <c r="A148" s="103" t="s">
        <v>382</v>
      </c>
      <c r="B148" s="91">
        <v>10</v>
      </c>
      <c r="C148" s="105" t="s">
        <v>383</v>
      </c>
      <c r="D148" s="99" t="str">
        <f t="shared" si="4"/>
        <v>000 2 02 03012 00 0000 151</v>
      </c>
      <c r="E148" s="100">
        <v>22700</v>
      </c>
      <c r="F148" s="101"/>
      <c r="G148" s="102">
        <v>22700</v>
      </c>
      <c r="H148" s="102"/>
      <c r="I148" s="102"/>
      <c r="J148" s="102"/>
      <c r="K148" s="102">
        <v>22700</v>
      </c>
      <c r="L148" s="102">
        <v>20702.32</v>
      </c>
      <c r="M148" s="102"/>
      <c r="N148" s="102"/>
    </row>
    <row r="149" spans="1:14" ht="33.75">
      <c r="A149" s="103" t="s">
        <v>384</v>
      </c>
      <c r="B149" s="91">
        <v>10</v>
      </c>
      <c r="C149" s="105" t="s">
        <v>385</v>
      </c>
      <c r="D149" s="99" t="str">
        <f t="shared" si="4"/>
        <v>000 2 02 03012 04 0000 151</v>
      </c>
      <c r="E149" s="100">
        <v>22700</v>
      </c>
      <c r="F149" s="101"/>
      <c r="G149" s="102">
        <v>22700</v>
      </c>
      <c r="H149" s="102"/>
      <c r="I149" s="102"/>
      <c r="J149" s="102"/>
      <c r="K149" s="102">
        <v>22700</v>
      </c>
      <c r="L149" s="102">
        <v>20702.32</v>
      </c>
      <c r="M149" s="102"/>
      <c r="N149" s="102"/>
    </row>
    <row r="150" spans="1:14" ht="22.5">
      <c r="A150" s="103" t="s">
        <v>386</v>
      </c>
      <c r="B150" s="91">
        <v>10</v>
      </c>
      <c r="C150" s="105" t="s">
        <v>387</v>
      </c>
      <c r="D150" s="99" t="str">
        <f t="shared" si="4"/>
        <v>000 2 02 03013 00 0000 151</v>
      </c>
      <c r="E150" s="100">
        <v>5509000</v>
      </c>
      <c r="F150" s="101"/>
      <c r="G150" s="102">
        <v>5509000</v>
      </c>
      <c r="H150" s="102"/>
      <c r="I150" s="102"/>
      <c r="J150" s="102"/>
      <c r="K150" s="102">
        <v>5509000</v>
      </c>
      <c r="L150" s="102">
        <v>5508241.98</v>
      </c>
      <c r="M150" s="102"/>
      <c r="N150" s="102"/>
    </row>
    <row r="151" spans="1:14" ht="22.5">
      <c r="A151" s="103" t="s">
        <v>388</v>
      </c>
      <c r="B151" s="91">
        <v>10</v>
      </c>
      <c r="C151" s="105" t="s">
        <v>389</v>
      </c>
      <c r="D151" s="99" t="str">
        <f t="shared" si="4"/>
        <v>000 2 02 03013 04 0000 151</v>
      </c>
      <c r="E151" s="100">
        <v>5509000</v>
      </c>
      <c r="F151" s="101"/>
      <c r="G151" s="102">
        <v>5509000</v>
      </c>
      <c r="H151" s="102"/>
      <c r="I151" s="102"/>
      <c r="J151" s="102"/>
      <c r="K151" s="102">
        <v>5509000</v>
      </c>
      <c r="L151" s="102">
        <v>5508241.98</v>
      </c>
      <c r="M151" s="102"/>
      <c r="N151" s="102"/>
    </row>
    <row r="152" spans="1:14" ht="22.5">
      <c r="A152" s="103" t="s">
        <v>390</v>
      </c>
      <c r="B152" s="91">
        <v>10</v>
      </c>
      <c r="C152" s="105" t="s">
        <v>391</v>
      </c>
      <c r="D152" s="99" t="str">
        <f t="shared" si="4"/>
        <v>000 2 02 03015 00 0000 151</v>
      </c>
      <c r="E152" s="100">
        <v>1618000</v>
      </c>
      <c r="F152" s="101"/>
      <c r="G152" s="102">
        <v>1618000</v>
      </c>
      <c r="H152" s="102"/>
      <c r="I152" s="102"/>
      <c r="J152" s="102"/>
      <c r="K152" s="102">
        <v>1618000</v>
      </c>
      <c r="L152" s="102">
        <v>1618000</v>
      </c>
      <c r="M152" s="102"/>
      <c r="N152" s="102"/>
    </row>
    <row r="153" spans="1:14" ht="22.5">
      <c r="A153" s="103" t="s">
        <v>392</v>
      </c>
      <c r="B153" s="91">
        <v>10</v>
      </c>
      <c r="C153" s="105" t="s">
        <v>393</v>
      </c>
      <c r="D153" s="99" t="str">
        <f t="shared" si="4"/>
        <v>000 2 02 03015 04 0000 151</v>
      </c>
      <c r="E153" s="100">
        <v>1618000</v>
      </c>
      <c r="F153" s="101"/>
      <c r="G153" s="102">
        <v>1618000</v>
      </c>
      <c r="H153" s="102"/>
      <c r="I153" s="102"/>
      <c r="J153" s="102"/>
      <c r="K153" s="102">
        <v>1618000</v>
      </c>
      <c r="L153" s="102">
        <v>1618000</v>
      </c>
      <c r="M153" s="102"/>
      <c r="N153" s="102"/>
    </row>
    <row r="154" spans="1:14" ht="22.5">
      <c r="A154" s="103" t="s">
        <v>394</v>
      </c>
      <c r="B154" s="91">
        <v>10</v>
      </c>
      <c r="C154" s="105" t="s">
        <v>395</v>
      </c>
      <c r="D154" s="99" t="str">
        <f t="shared" si="4"/>
        <v>000 2 02 03020 00 0000 151</v>
      </c>
      <c r="E154" s="100">
        <v>960000</v>
      </c>
      <c r="F154" s="101"/>
      <c r="G154" s="102">
        <v>960000</v>
      </c>
      <c r="H154" s="102"/>
      <c r="I154" s="102"/>
      <c r="J154" s="102"/>
      <c r="K154" s="102">
        <v>960000</v>
      </c>
      <c r="L154" s="102">
        <v>757965.24</v>
      </c>
      <c r="M154" s="102"/>
      <c r="N154" s="102"/>
    </row>
    <row r="155" spans="1:14" ht="22.5">
      <c r="A155" s="103" t="s">
        <v>396</v>
      </c>
      <c r="B155" s="91">
        <v>10</v>
      </c>
      <c r="C155" s="105" t="s">
        <v>397</v>
      </c>
      <c r="D155" s="99" t="str">
        <f t="shared" si="4"/>
        <v>000 2 02 03020 04 0000 151</v>
      </c>
      <c r="E155" s="100">
        <v>960000</v>
      </c>
      <c r="F155" s="101"/>
      <c r="G155" s="102">
        <v>960000</v>
      </c>
      <c r="H155" s="102"/>
      <c r="I155" s="102"/>
      <c r="J155" s="102"/>
      <c r="K155" s="102">
        <v>960000</v>
      </c>
      <c r="L155" s="102">
        <v>757965.24</v>
      </c>
      <c r="M155" s="102"/>
      <c r="N155" s="102"/>
    </row>
    <row r="156" spans="1:14" ht="22.5">
      <c r="A156" s="103" t="s">
        <v>398</v>
      </c>
      <c r="B156" s="91">
        <v>10</v>
      </c>
      <c r="C156" s="105" t="s">
        <v>399</v>
      </c>
      <c r="D156" s="99" t="str">
        <f t="shared" si="4"/>
        <v>000 2 02 03021 00 0000 151</v>
      </c>
      <c r="E156" s="100">
        <v>11530000</v>
      </c>
      <c r="F156" s="101"/>
      <c r="G156" s="102">
        <v>11530000</v>
      </c>
      <c r="H156" s="102"/>
      <c r="I156" s="102"/>
      <c r="J156" s="102"/>
      <c r="K156" s="102">
        <v>11530000</v>
      </c>
      <c r="L156" s="102">
        <v>11530000</v>
      </c>
      <c r="M156" s="102"/>
      <c r="N156" s="102"/>
    </row>
    <row r="157" spans="1:14" ht="22.5">
      <c r="A157" s="103" t="s">
        <v>400</v>
      </c>
      <c r="B157" s="91">
        <v>10</v>
      </c>
      <c r="C157" s="105" t="s">
        <v>401</v>
      </c>
      <c r="D157" s="99" t="str">
        <f t="shared" si="4"/>
        <v>000 2 02 03021 04 0000 151</v>
      </c>
      <c r="E157" s="100">
        <v>11530000</v>
      </c>
      <c r="F157" s="101"/>
      <c r="G157" s="102">
        <v>11530000</v>
      </c>
      <c r="H157" s="102"/>
      <c r="I157" s="102"/>
      <c r="J157" s="102"/>
      <c r="K157" s="102">
        <v>11530000</v>
      </c>
      <c r="L157" s="102">
        <v>11530000</v>
      </c>
      <c r="M157" s="102"/>
      <c r="N157" s="102"/>
    </row>
    <row r="158" spans="1:14" ht="22.5">
      <c r="A158" s="103" t="s">
        <v>402</v>
      </c>
      <c r="B158" s="91">
        <v>10</v>
      </c>
      <c r="C158" s="105" t="s">
        <v>403</v>
      </c>
      <c r="D158" s="99" t="str">
        <f t="shared" si="4"/>
        <v>000 2 02 03022 00 0000 151</v>
      </c>
      <c r="E158" s="100">
        <v>30300000</v>
      </c>
      <c r="F158" s="101"/>
      <c r="G158" s="102">
        <v>30300000</v>
      </c>
      <c r="H158" s="102"/>
      <c r="I158" s="102"/>
      <c r="J158" s="102"/>
      <c r="K158" s="102">
        <v>30300000</v>
      </c>
      <c r="L158" s="102">
        <v>30300000</v>
      </c>
      <c r="M158" s="102"/>
      <c r="N158" s="102"/>
    </row>
    <row r="159" spans="1:14" ht="22.5">
      <c r="A159" s="103" t="s">
        <v>404</v>
      </c>
      <c r="B159" s="91">
        <v>10</v>
      </c>
      <c r="C159" s="105" t="s">
        <v>405</v>
      </c>
      <c r="D159" s="99" t="str">
        <f t="shared" si="4"/>
        <v>000 2 02 03022 04 0000 151</v>
      </c>
      <c r="E159" s="100">
        <v>30300000</v>
      </c>
      <c r="F159" s="101"/>
      <c r="G159" s="102">
        <v>30300000</v>
      </c>
      <c r="H159" s="102"/>
      <c r="I159" s="102"/>
      <c r="J159" s="102"/>
      <c r="K159" s="102">
        <v>30300000</v>
      </c>
      <c r="L159" s="102">
        <v>30300000</v>
      </c>
      <c r="M159" s="102"/>
      <c r="N159" s="102"/>
    </row>
    <row r="160" spans="1:14" ht="22.5">
      <c r="A160" s="103" t="s">
        <v>406</v>
      </c>
      <c r="B160" s="91">
        <v>10</v>
      </c>
      <c r="C160" s="105" t="s">
        <v>407</v>
      </c>
      <c r="D160" s="99" t="str">
        <f t="shared" si="4"/>
        <v>000 2 02 03024 00 0000 151</v>
      </c>
      <c r="E160" s="100">
        <v>1212831300</v>
      </c>
      <c r="F160" s="101"/>
      <c r="G160" s="102">
        <v>1212831300</v>
      </c>
      <c r="H160" s="102"/>
      <c r="I160" s="102"/>
      <c r="J160" s="102"/>
      <c r="K160" s="102">
        <v>1212831300</v>
      </c>
      <c r="L160" s="102">
        <v>1203132907.94</v>
      </c>
      <c r="M160" s="102"/>
      <c r="N160" s="102"/>
    </row>
    <row r="161" spans="1:14" ht="22.5">
      <c r="A161" s="103" t="s">
        <v>408</v>
      </c>
      <c r="B161" s="91">
        <v>10</v>
      </c>
      <c r="C161" s="105" t="s">
        <v>409</v>
      </c>
      <c r="D161" s="99" t="str">
        <f t="shared" si="4"/>
        <v>000 2 02 03024 04 0000 151</v>
      </c>
      <c r="E161" s="100">
        <v>1212831300</v>
      </c>
      <c r="F161" s="101"/>
      <c r="G161" s="102">
        <v>1212831300</v>
      </c>
      <c r="H161" s="102"/>
      <c r="I161" s="102"/>
      <c r="J161" s="102"/>
      <c r="K161" s="102">
        <v>1212831300</v>
      </c>
      <c r="L161" s="102">
        <v>1203132907.94</v>
      </c>
      <c r="M161" s="102"/>
      <c r="N161" s="102"/>
    </row>
    <row r="162" spans="1:14" ht="33.75">
      <c r="A162" s="103" t="s">
        <v>410</v>
      </c>
      <c r="B162" s="91">
        <v>10</v>
      </c>
      <c r="C162" s="105" t="s">
        <v>411</v>
      </c>
      <c r="D162" s="99" t="str">
        <f t="shared" si="4"/>
        <v>000 2 02 03026 00 0000 151</v>
      </c>
      <c r="E162" s="100">
        <v>19000000</v>
      </c>
      <c r="F162" s="101"/>
      <c r="G162" s="102">
        <v>19000000</v>
      </c>
      <c r="H162" s="102"/>
      <c r="I162" s="102"/>
      <c r="J162" s="102"/>
      <c r="K162" s="102">
        <v>19000000</v>
      </c>
      <c r="L162" s="102">
        <v>15935000</v>
      </c>
      <c r="M162" s="102"/>
      <c r="N162" s="102"/>
    </row>
    <row r="163" spans="1:14" ht="33.75">
      <c r="A163" s="103" t="s">
        <v>412</v>
      </c>
      <c r="B163" s="91">
        <v>10</v>
      </c>
      <c r="C163" s="105" t="s">
        <v>413</v>
      </c>
      <c r="D163" s="99" t="str">
        <f t="shared" si="4"/>
        <v>000 2 02 03026 04 0000 151</v>
      </c>
      <c r="E163" s="100">
        <v>19000000</v>
      </c>
      <c r="F163" s="101"/>
      <c r="G163" s="102">
        <v>19000000</v>
      </c>
      <c r="H163" s="102"/>
      <c r="I163" s="102"/>
      <c r="J163" s="102"/>
      <c r="K163" s="102">
        <v>19000000</v>
      </c>
      <c r="L163" s="102">
        <v>15935000</v>
      </c>
      <c r="M163" s="102"/>
      <c r="N163" s="102"/>
    </row>
    <row r="164" spans="1:14" ht="22.5">
      <c r="A164" s="103" t="s">
        <v>414</v>
      </c>
      <c r="B164" s="91">
        <v>10</v>
      </c>
      <c r="C164" s="105" t="s">
        <v>415</v>
      </c>
      <c r="D164" s="99" t="str">
        <f t="shared" si="4"/>
        <v>000 2 02 03027 00 0000 151</v>
      </c>
      <c r="E164" s="100">
        <v>29881000</v>
      </c>
      <c r="F164" s="101"/>
      <c r="G164" s="102">
        <v>29881000</v>
      </c>
      <c r="H164" s="102"/>
      <c r="I164" s="102"/>
      <c r="J164" s="102"/>
      <c r="K164" s="102">
        <v>29881000</v>
      </c>
      <c r="L164" s="102">
        <v>29845179.97</v>
      </c>
      <c r="M164" s="102"/>
      <c r="N164" s="102"/>
    </row>
    <row r="165" spans="1:14" ht="22.5">
      <c r="A165" s="103" t="s">
        <v>416</v>
      </c>
      <c r="B165" s="91">
        <v>10</v>
      </c>
      <c r="C165" s="105" t="s">
        <v>417</v>
      </c>
      <c r="D165" s="99" t="str">
        <f t="shared" si="4"/>
        <v>000 2 02 03027 04 0000 151</v>
      </c>
      <c r="E165" s="100">
        <v>29881000</v>
      </c>
      <c r="F165" s="101"/>
      <c r="G165" s="102">
        <v>29881000</v>
      </c>
      <c r="H165" s="102"/>
      <c r="I165" s="102"/>
      <c r="J165" s="102"/>
      <c r="K165" s="102">
        <v>29881000</v>
      </c>
      <c r="L165" s="102">
        <v>29845179.97</v>
      </c>
      <c r="M165" s="102"/>
      <c r="N165" s="102"/>
    </row>
    <row r="166" spans="1:14" ht="33.75">
      <c r="A166" s="103" t="s">
        <v>418</v>
      </c>
      <c r="B166" s="91">
        <v>10</v>
      </c>
      <c r="C166" s="105" t="s">
        <v>419</v>
      </c>
      <c r="D166" s="99" t="str">
        <f t="shared" si="4"/>
        <v>000 2 02 03029 00 0000 151</v>
      </c>
      <c r="E166" s="100">
        <v>21517000</v>
      </c>
      <c r="F166" s="101"/>
      <c r="G166" s="102">
        <v>21517000</v>
      </c>
      <c r="H166" s="102"/>
      <c r="I166" s="102"/>
      <c r="J166" s="102"/>
      <c r="K166" s="102">
        <v>21517000</v>
      </c>
      <c r="L166" s="102">
        <v>21517000</v>
      </c>
      <c r="M166" s="102"/>
      <c r="N166" s="102"/>
    </row>
    <row r="167" spans="1:14" ht="33.75">
      <c r="A167" s="103" t="s">
        <v>420</v>
      </c>
      <c r="B167" s="91">
        <v>10</v>
      </c>
      <c r="C167" s="105" t="s">
        <v>421</v>
      </c>
      <c r="D167" s="99" t="str">
        <f t="shared" si="4"/>
        <v>000 2 02 03029 04 0000 151</v>
      </c>
      <c r="E167" s="100">
        <v>21517000</v>
      </c>
      <c r="F167" s="101"/>
      <c r="G167" s="102">
        <v>21517000</v>
      </c>
      <c r="H167" s="102"/>
      <c r="I167" s="102"/>
      <c r="J167" s="102"/>
      <c r="K167" s="102">
        <v>21517000</v>
      </c>
      <c r="L167" s="102">
        <v>21517000</v>
      </c>
      <c r="M167" s="102"/>
      <c r="N167" s="102"/>
    </row>
    <row r="168" spans="1:14" ht="33.75">
      <c r="A168" s="103" t="s">
        <v>422</v>
      </c>
      <c r="B168" s="91">
        <v>10</v>
      </c>
      <c r="C168" s="105" t="s">
        <v>423</v>
      </c>
      <c r="D168" s="99" t="str">
        <f t="shared" si="4"/>
        <v>000 2 02 03053 00 0000 151</v>
      </c>
      <c r="E168" s="100">
        <v>3476000</v>
      </c>
      <c r="F168" s="101"/>
      <c r="G168" s="102">
        <v>3476000</v>
      </c>
      <c r="H168" s="102"/>
      <c r="I168" s="102"/>
      <c r="J168" s="102"/>
      <c r="K168" s="102">
        <v>3476000</v>
      </c>
      <c r="L168" s="102">
        <v>1175913.93</v>
      </c>
      <c r="M168" s="102"/>
      <c r="N168" s="102"/>
    </row>
    <row r="169" spans="1:14" ht="33.75">
      <c r="A169" s="103" t="s">
        <v>424</v>
      </c>
      <c r="B169" s="91">
        <v>10</v>
      </c>
      <c r="C169" s="105" t="s">
        <v>425</v>
      </c>
      <c r="D169" s="99" t="str">
        <f t="shared" si="4"/>
        <v>000 2 02 03053 04 0000 151</v>
      </c>
      <c r="E169" s="100">
        <v>3476000</v>
      </c>
      <c r="F169" s="101"/>
      <c r="G169" s="102">
        <v>3476000</v>
      </c>
      <c r="H169" s="102"/>
      <c r="I169" s="102"/>
      <c r="J169" s="102"/>
      <c r="K169" s="102">
        <v>3476000</v>
      </c>
      <c r="L169" s="102">
        <v>1175913.93</v>
      </c>
      <c r="M169" s="102"/>
      <c r="N169" s="102"/>
    </row>
    <row r="170" spans="1:14" ht="33.75">
      <c r="A170" s="103" t="s">
        <v>426</v>
      </c>
      <c r="B170" s="91">
        <v>10</v>
      </c>
      <c r="C170" s="105" t="s">
        <v>427</v>
      </c>
      <c r="D170" s="99" t="str">
        <f t="shared" si="4"/>
        <v>000 2 02 03055 00 0000 151</v>
      </c>
      <c r="E170" s="100">
        <v>6998000</v>
      </c>
      <c r="F170" s="101"/>
      <c r="G170" s="102">
        <v>6998000</v>
      </c>
      <c r="H170" s="102"/>
      <c r="I170" s="102"/>
      <c r="J170" s="102"/>
      <c r="K170" s="102">
        <v>6998000</v>
      </c>
      <c r="L170" s="102">
        <v>6472079.27</v>
      </c>
      <c r="M170" s="102"/>
      <c r="N170" s="102"/>
    </row>
    <row r="171" spans="1:14" ht="33.75">
      <c r="A171" s="103" t="s">
        <v>428</v>
      </c>
      <c r="B171" s="91">
        <v>10</v>
      </c>
      <c r="C171" s="105" t="s">
        <v>429</v>
      </c>
      <c r="D171" s="99" t="str">
        <f t="shared" si="4"/>
        <v>000 2 02 03055 04 0000 151</v>
      </c>
      <c r="E171" s="100">
        <v>6998000</v>
      </c>
      <c r="F171" s="101"/>
      <c r="G171" s="102">
        <v>6998000</v>
      </c>
      <c r="H171" s="102"/>
      <c r="I171" s="102"/>
      <c r="J171" s="102"/>
      <c r="K171" s="102">
        <v>6998000</v>
      </c>
      <c r="L171" s="102">
        <v>6472079.27</v>
      </c>
      <c r="M171" s="102"/>
      <c r="N171" s="102"/>
    </row>
    <row r="172" spans="1:14" ht="45">
      <c r="A172" s="103" t="s">
        <v>430</v>
      </c>
      <c r="B172" s="91">
        <v>10</v>
      </c>
      <c r="C172" s="105" t="s">
        <v>431</v>
      </c>
      <c r="D172" s="99" t="str">
        <f t="shared" si="4"/>
        <v>000 2 02 03069 00 0000 151</v>
      </c>
      <c r="E172" s="100">
        <v>22945356</v>
      </c>
      <c r="F172" s="101"/>
      <c r="G172" s="102">
        <v>22945356</v>
      </c>
      <c r="H172" s="102"/>
      <c r="I172" s="102"/>
      <c r="J172" s="102"/>
      <c r="K172" s="102">
        <v>22945356</v>
      </c>
      <c r="L172" s="102">
        <v>22945356</v>
      </c>
      <c r="M172" s="102"/>
      <c r="N172" s="102"/>
    </row>
    <row r="173" spans="1:14" ht="45">
      <c r="A173" s="103" t="s">
        <v>432</v>
      </c>
      <c r="B173" s="91">
        <v>10</v>
      </c>
      <c r="C173" s="105" t="s">
        <v>433</v>
      </c>
      <c r="D173" s="99" t="str">
        <f t="shared" si="4"/>
        <v>000 2 02 03069 04 0000 151</v>
      </c>
      <c r="E173" s="100">
        <v>22945356</v>
      </c>
      <c r="F173" s="101"/>
      <c r="G173" s="102">
        <v>22945356</v>
      </c>
      <c r="H173" s="102"/>
      <c r="I173" s="102"/>
      <c r="J173" s="102"/>
      <c r="K173" s="102">
        <v>22945356</v>
      </c>
      <c r="L173" s="102">
        <v>22945356</v>
      </c>
      <c r="M173" s="102"/>
      <c r="N173" s="102"/>
    </row>
    <row r="174" spans="1:14" ht="12.75">
      <c r="A174" s="103" t="s">
        <v>53</v>
      </c>
      <c r="B174" s="91">
        <v>10</v>
      </c>
      <c r="C174" s="105" t="s">
        <v>434</v>
      </c>
      <c r="D174" s="99" t="str">
        <f t="shared" si="4"/>
        <v>000 2 02 04000 00 0000 151</v>
      </c>
      <c r="E174" s="100">
        <v>317817207.92</v>
      </c>
      <c r="F174" s="101"/>
      <c r="G174" s="102">
        <v>317817207.92</v>
      </c>
      <c r="H174" s="102"/>
      <c r="I174" s="102"/>
      <c r="J174" s="102"/>
      <c r="K174" s="102">
        <v>317817207.92</v>
      </c>
      <c r="L174" s="102">
        <v>317097746.05</v>
      </c>
      <c r="M174" s="102"/>
      <c r="N174" s="102"/>
    </row>
    <row r="175" spans="1:14" ht="22.5">
      <c r="A175" s="103" t="s">
        <v>435</v>
      </c>
      <c r="B175" s="91">
        <v>10</v>
      </c>
      <c r="C175" s="105" t="s">
        <v>436</v>
      </c>
      <c r="D175" s="99" t="str">
        <f t="shared" si="4"/>
        <v>000 2 02 04007 00 0000 151</v>
      </c>
      <c r="E175" s="100">
        <v>172147082.92</v>
      </c>
      <c r="F175" s="101"/>
      <c r="G175" s="102">
        <v>172147082.92</v>
      </c>
      <c r="H175" s="102"/>
      <c r="I175" s="102"/>
      <c r="J175" s="102"/>
      <c r="K175" s="102">
        <v>172147082.92</v>
      </c>
      <c r="L175" s="102">
        <v>171515469.92</v>
      </c>
      <c r="M175" s="102"/>
      <c r="N175" s="102"/>
    </row>
    <row r="176" spans="1:14" ht="22.5">
      <c r="A176" s="103" t="s">
        <v>437</v>
      </c>
      <c r="B176" s="91">
        <v>10</v>
      </c>
      <c r="C176" s="105" t="s">
        <v>438</v>
      </c>
      <c r="D176" s="99" t="str">
        <f aca="true" t="shared" si="5" ref="D176:D207">IF(LEFT(C176,5)="000 8","X",C176)</f>
        <v>000 2 02 04007 04 0000 151</v>
      </c>
      <c r="E176" s="100">
        <v>172147082.92</v>
      </c>
      <c r="F176" s="101"/>
      <c r="G176" s="102">
        <v>172147082.92</v>
      </c>
      <c r="H176" s="102"/>
      <c r="I176" s="102"/>
      <c r="J176" s="102"/>
      <c r="K176" s="102">
        <v>172147082.92</v>
      </c>
      <c r="L176" s="102">
        <v>171515469.92</v>
      </c>
      <c r="M176" s="102"/>
      <c r="N176" s="102"/>
    </row>
    <row r="177" spans="1:14" ht="33.75">
      <c r="A177" s="103" t="s">
        <v>439</v>
      </c>
      <c r="B177" s="91">
        <v>10</v>
      </c>
      <c r="C177" s="105" t="s">
        <v>440</v>
      </c>
      <c r="D177" s="99" t="str">
        <f t="shared" si="5"/>
        <v>000 2 02 04025 00 0000 151</v>
      </c>
      <c r="E177" s="100">
        <v>329000</v>
      </c>
      <c r="F177" s="101"/>
      <c r="G177" s="102">
        <v>329000</v>
      </c>
      <c r="H177" s="102"/>
      <c r="I177" s="102"/>
      <c r="J177" s="102"/>
      <c r="K177" s="102">
        <v>329000</v>
      </c>
      <c r="L177" s="102">
        <v>329000</v>
      </c>
      <c r="M177" s="102"/>
      <c r="N177" s="102"/>
    </row>
    <row r="178" spans="1:14" ht="22.5">
      <c r="A178" s="103" t="s">
        <v>441</v>
      </c>
      <c r="B178" s="91">
        <v>10</v>
      </c>
      <c r="C178" s="105" t="s">
        <v>442</v>
      </c>
      <c r="D178" s="99" t="str">
        <f t="shared" si="5"/>
        <v>000 2 02 04025 04 0000 151</v>
      </c>
      <c r="E178" s="100">
        <v>329000</v>
      </c>
      <c r="F178" s="101"/>
      <c r="G178" s="102">
        <v>329000</v>
      </c>
      <c r="H178" s="102"/>
      <c r="I178" s="102"/>
      <c r="J178" s="102"/>
      <c r="K178" s="102">
        <v>329000</v>
      </c>
      <c r="L178" s="102">
        <v>329000</v>
      </c>
      <c r="M178" s="102"/>
      <c r="N178" s="102"/>
    </row>
    <row r="179" spans="1:14" ht="22.5">
      <c r="A179" s="103" t="s">
        <v>443</v>
      </c>
      <c r="B179" s="91">
        <v>10</v>
      </c>
      <c r="C179" s="105" t="s">
        <v>444</v>
      </c>
      <c r="D179" s="99" t="str">
        <f t="shared" si="5"/>
        <v>000 2 02 04034 00 0000 151</v>
      </c>
      <c r="E179" s="100">
        <v>138934700</v>
      </c>
      <c r="F179" s="101"/>
      <c r="G179" s="102">
        <v>138934700</v>
      </c>
      <c r="H179" s="102"/>
      <c r="I179" s="102"/>
      <c r="J179" s="102"/>
      <c r="K179" s="102">
        <v>138934700</v>
      </c>
      <c r="L179" s="102">
        <v>138846949.13</v>
      </c>
      <c r="M179" s="102"/>
      <c r="N179" s="102"/>
    </row>
    <row r="180" spans="1:14" ht="33.75">
      <c r="A180" s="103" t="s">
        <v>445</v>
      </c>
      <c r="B180" s="91">
        <v>10</v>
      </c>
      <c r="C180" s="105" t="s">
        <v>446</v>
      </c>
      <c r="D180" s="99" t="str">
        <f t="shared" si="5"/>
        <v>000 2 02 04034 00 0001 151</v>
      </c>
      <c r="E180" s="100">
        <v>133700900</v>
      </c>
      <c r="F180" s="101"/>
      <c r="G180" s="102">
        <v>133700900</v>
      </c>
      <c r="H180" s="102"/>
      <c r="I180" s="102"/>
      <c r="J180" s="102"/>
      <c r="K180" s="102">
        <v>133700900</v>
      </c>
      <c r="L180" s="102">
        <v>133700900</v>
      </c>
      <c r="M180" s="102"/>
      <c r="N180" s="102"/>
    </row>
    <row r="181" spans="1:14" ht="33.75">
      <c r="A181" s="103" t="s">
        <v>447</v>
      </c>
      <c r="B181" s="91">
        <v>10</v>
      </c>
      <c r="C181" s="105" t="s">
        <v>448</v>
      </c>
      <c r="D181" s="99" t="str">
        <f t="shared" si="5"/>
        <v>000 2 02 04034 04 0001 151</v>
      </c>
      <c r="E181" s="100">
        <v>133700900</v>
      </c>
      <c r="F181" s="101"/>
      <c r="G181" s="102">
        <v>133700900</v>
      </c>
      <c r="H181" s="102"/>
      <c r="I181" s="102"/>
      <c r="J181" s="102"/>
      <c r="K181" s="102">
        <v>133700900</v>
      </c>
      <c r="L181" s="102">
        <v>133700900</v>
      </c>
      <c r="M181" s="102"/>
      <c r="N181" s="102"/>
    </row>
    <row r="182" spans="1:14" ht="45">
      <c r="A182" s="103" t="s">
        <v>449</v>
      </c>
      <c r="B182" s="91">
        <v>10</v>
      </c>
      <c r="C182" s="105" t="s">
        <v>450</v>
      </c>
      <c r="D182" s="99" t="str">
        <f t="shared" si="5"/>
        <v>000 2 02 04034 00 0002 151</v>
      </c>
      <c r="E182" s="100">
        <v>5233800</v>
      </c>
      <c r="F182" s="101"/>
      <c r="G182" s="102">
        <v>5233800</v>
      </c>
      <c r="H182" s="102"/>
      <c r="I182" s="102"/>
      <c r="J182" s="102"/>
      <c r="K182" s="102">
        <v>5233800</v>
      </c>
      <c r="L182" s="102">
        <v>5146049.13</v>
      </c>
      <c r="M182" s="102"/>
      <c r="N182" s="102"/>
    </row>
    <row r="183" spans="1:14" ht="45">
      <c r="A183" s="103" t="s">
        <v>451</v>
      </c>
      <c r="B183" s="91">
        <v>10</v>
      </c>
      <c r="C183" s="105" t="s">
        <v>452</v>
      </c>
      <c r="D183" s="99" t="str">
        <f t="shared" si="5"/>
        <v>000 2 02 04034 04 0002 151</v>
      </c>
      <c r="E183" s="100">
        <v>5233800</v>
      </c>
      <c r="F183" s="101"/>
      <c r="G183" s="102">
        <v>5233800</v>
      </c>
      <c r="H183" s="102"/>
      <c r="I183" s="102"/>
      <c r="J183" s="102"/>
      <c r="K183" s="102">
        <v>5233800</v>
      </c>
      <c r="L183" s="102">
        <v>5146049.13</v>
      </c>
      <c r="M183" s="102"/>
      <c r="N183" s="102"/>
    </row>
    <row r="184" spans="1:14" ht="33.75">
      <c r="A184" s="103" t="s">
        <v>453</v>
      </c>
      <c r="B184" s="91">
        <v>10</v>
      </c>
      <c r="C184" s="105" t="s">
        <v>454</v>
      </c>
      <c r="D184" s="99" t="str">
        <f t="shared" si="5"/>
        <v>000 2 02 04041 00 0000 151</v>
      </c>
      <c r="E184" s="100">
        <v>12000</v>
      </c>
      <c r="F184" s="101"/>
      <c r="G184" s="102">
        <v>12000</v>
      </c>
      <c r="H184" s="102"/>
      <c r="I184" s="102"/>
      <c r="J184" s="102"/>
      <c r="K184" s="102">
        <v>12000</v>
      </c>
      <c r="L184" s="102">
        <v>12000</v>
      </c>
      <c r="M184" s="102"/>
      <c r="N184" s="102"/>
    </row>
    <row r="185" spans="1:14" ht="33.75">
      <c r="A185" s="103" t="s">
        <v>455</v>
      </c>
      <c r="B185" s="91">
        <v>10</v>
      </c>
      <c r="C185" s="105" t="s">
        <v>456</v>
      </c>
      <c r="D185" s="99" t="str">
        <f t="shared" si="5"/>
        <v>000 2 02 04041 04 0000 151</v>
      </c>
      <c r="E185" s="100">
        <v>12000</v>
      </c>
      <c r="F185" s="101"/>
      <c r="G185" s="102">
        <v>12000</v>
      </c>
      <c r="H185" s="102"/>
      <c r="I185" s="102"/>
      <c r="J185" s="102"/>
      <c r="K185" s="102">
        <v>12000</v>
      </c>
      <c r="L185" s="102">
        <v>12000</v>
      </c>
      <c r="M185" s="102"/>
      <c r="N185" s="102"/>
    </row>
    <row r="186" spans="1:14" ht="12.75">
      <c r="A186" s="103" t="s">
        <v>457</v>
      </c>
      <c r="B186" s="91">
        <v>10</v>
      </c>
      <c r="C186" s="105" t="s">
        <v>458</v>
      </c>
      <c r="D186" s="99" t="str">
        <f t="shared" si="5"/>
        <v>000 2 02 04999 00 0000 151</v>
      </c>
      <c r="E186" s="100">
        <v>6394425</v>
      </c>
      <c r="F186" s="101"/>
      <c r="G186" s="102">
        <v>6394425</v>
      </c>
      <c r="H186" s="102"/>
      <c r="I186" s="102"/>
      <c r="J186" s="102"/>
      <c r="K186" s="102">
        <v>6394425</v>
      </c>
      <c r="L186" s="102">
        <v>6394327</v>
      </c>
      <c r="M186" s="102"/>
      <c r="N186" s="102"/>
    </row>
    <row r="187" spans="1:14" ht="12.75">
      <c r="A187" s="103" t="s">
        <v>459</v>
      </c>
      <c r="B187" s="91">
        <v>10</v>
      </c>
      <c r="C187" s="105" t="s">
        <v>460</v>
      </c>
      <c r="D187" s="99" t="str">
        <f t="shared" si="5"/>
        <v>000 2 02 04999 04 0000 151</v>
      </c>
      <c r="E187" s="100">
        <v>6394425</v>
      </c>
      <c r="F187" s="101"/>
      <c r="G187" s="102">
        <v>6394425</v>
      </c>
      <c r="H187" s="102"/>
      <c r="I187" s="102"/>
      <c r="J187" s="102"/>
      <c r="K187" s="102">
        <v>6394425</v>
      </c>
      <c r="L187" s="102">
        <v>6394327</v>
      </c>
      <c r="M187" s="102"/>
      <c r="N187" s="102"/>
    </row>
    <row r="188" spans="1:14" ht="12.75">
      <c r="A188" s="103" t="s">
        <v>461</v>
      </c>
      <c r="B188" s="91">
        <v>10</v>
      </c>
      <c r="C188" s="105" t="s">
        <v>462</v>
      </c>
      <c r="D188" s="99" t="str">
        <f t="shared" si="5"/>
        <v>000 2 07 00000 00 0000 180</v>
      </c>
      <c r="E188" s="100">
        <v>19721502.23</v>
      </c>
      <c r="F188" s="101"/>
      <c r="G188" s="102">
        <v>19721502.23</v>
      </c>
      <c r="H188" s="102"/>
      <c r="I188" s="102"/>
      <c r="J188" s="102"/>
      <c r="K188" s="102">
        <v>19721502.23</v>
      </c>
      <c r="L188" s="102">
        <v>14328464.05</v>
      </c>
      <c r="M188" s="102"/>
      <c r="N188" s="102"/>
    </row>
    <row r="189" spans="1:14" ht="12.75">
      <c r="A189" s="103" t="s">
        <v>463</v>
      </c>
      <c r="B189" s="91">
        <v>10</v>
      </c>
      <c r="C189" s="105" t="s">
        <v>464</v>
      </c>
      <c r="D189" s="99" t="str">
        <f t="shared" si="5"/>
        <v>000 2 07 04000 04 0000 180</v>
      </c>
      <c r="E189" s="100">
        <v>19721502.23</v>
      </c>
      <c r="F189" s="101"/>
      <c r="G189" s="102">
        <v>19721502.23</v>
      </c>
      <c r="H189" s="102"/>
      <c r="I189" s="102"/>
      <c r="J189" s="102"/>
      <c r="K189" s="102">
        <v>19721502.23</v>
      </c>
      <c r="L189" s="102">
        <v>14328464.05</v>
      </c>
      <c r="M189" s="102"/>
      <c r="N189" s="102"/>
    </row>
    <row r="190" spans="1:14" ht="22.5">
      <c r="A190" s="103" t="s">
        <v>465</v>
      </c>
      <c r="B190" s="91">
        <v>10</v>
      </c>
      <c r="C190" s="105" t="s">
        <v>466</v>
      </c>
      <c r="D190" s="99" t="str">
        <f t="shared" si="5"/>
        <v>000 2 19 00000 00 0000 000</v>
      </c>
      <c r="E190" s="100"/>
      <c r="F190" s="101"/>
      <c r="G190" s="102"/>
      <c r="H190" s="102"/>
      <c r="I190" s="102"/>
      <c r="J190" s="102"/>
      <c r="K190" s="102"/>
      <c r="L190" s="102">
        <v>-3637386.7</v>
      </c>
      <c r="M190" s="102"/>
      <c r="N190" s="102"/>
    </row>
    <row r="191" spans="1:14" ht="22.5">
      <c r="A191" s="103" t="s">
        <v>467</v>
      </c>
      <c r="B191" s="91">
        <v>10</v>
      </c>
      <c r="C191" s="105" t="s">
        <v>468</v>
      </c>
      <c r="D191" s="99" t="str">
        <f t="shared" si="5"/>
        <v>000 2 19 04000 04 0000 151</v>
      </c>
      <c r="E191" s="100"/>
      <c r="F191" s="101"/>
      <c r="G191" s="102"/>
      <c r="H191" s="102"/>
      <c r="I191" s="102"/>
      <c r="J191" s="102"/>
      <c r="K191" s="102"/>
      <c r="L191" s="102">
        <v>-3637386.7</v>
      </c>
      <c r="M191" s="102"/>
      <c r="N191" s="102"/>
    </row>
    <row r="192" spans="1:14" ht="12.75">
      <c r="A192" s="104"/>
      <c r="B192" s="92"/>
      <c r="C192" s="92"/>
      <c r="D192" s="96"/>
      <c r="E192" s="51"/>
      <c r="F192" s="51"/>
      <c r="G192" s="51"/>
      <c r="H192" s="51"/>
      <c r="I192" s="51"/>
      <c r="J192" s="51"/>
      <c r="K192" s="51"/>
      <c r="L192" s="52"/>
      <c r="M192" s="52"/>
      <c r="N192" s="52"/>
    </row>
  </sheetData>
  <sheetProtection/>
  <mergeCells count="7">
    <mergeCell ref="A2:L4"/>
    <mergeCell ref="E13:K13"/>
    <mergeCell ref="L13:N13"/>
    <mergeCell ref="A13:A14"/>
    <mergeCell ref="B13:B14"/>
    <mergeCell ref="C13:D14"/>
    <mergeCell ref="B7:K7"/>
  </mergeCells>
  <printOptions/>
  <pageMargins left="0.3937007874015748" right="0.3937007874015748" top="0.35433070866141736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0"/>
  <sheetViews>
    <sheetView zoomScalePageLayoutView="0" workbookViewId="0" topLeftCell="A19">
      <selection activeCell="L17" sqref="L16:L17"/>
    </sheetView>
  </sheetViews>
  <sheetFormatPr defaultColWidth="9.00390625" defaultRowHeight="12.75"/>
  <cols>
    <col min="1" max="1" width="69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00390625" style="0" customWidth="1"/>
    <col min="6" max="6" width="18.125" style="0" customWidth="1"/>
  </cols>
  <sheetData>
    <row r="1" ht="12.75">
      <c r="A1" s="31"/>
    </row>
    <row r="2" spans="2:5" ht="15">
      <c r="B2" s="12"/>
      <c r="C2" s="12"/>
      <c r="D2" s="28" t="s">
        <v>0</v>
      </c>
      <c r="E2" s="3"/>
    </row>
    <row r="3" spans="1:5" ht="12.75">
      <c r="A3" s="11"/>
      <c r="B3" s="11"/>
      <c r="C3" s="11"/>
      <c r="D3" s="11"/>
      <c r="E3" s="8"/>
    </row>
    <row r="4" spans="1:6" s="19" customFormat="1" ht="45.75" customHeight="1">
      <c r="A4" s="125" t="s">
        <v>7</v>
      </c>
      <c r="B4" s="127" t="s">
        <v>1</v>
      </c>
      <c r="C4" s="127" t="s">
        <v>17</v>
      </c>
      <c r="D4" s="127" t="s">
        <v>25</v>
      </c>
      <c r="E4" s="97" t="s">
        <v>20</v>
      </c>
      <c r="F4" s="98" t="s">
        <v>14</v>
      </c>
    </row>
    <row r="5" spans="1:6" s="19" customFormat="1" ht="22.5">
      <c r="A5" s="126"/>
      <c r="B5" s="128"/>
      <c r="C5" s="129"/>
      <c r="D5" s="128"/>
      <c r="E5" s="55" t="s">
        <v>36</v>
      </c>
      <c r="F5" s="55" t="s">
        <v>36</v>
      </c>
    </row>
    <row r="6" spans="1:6" s="19" customFormat="1" ht="12.75">
      <c r="A6" s="46">
        <v>1</v>
      </c>
      <c r="B6" s="47">
        <v>2</v>
      </c>
      <c r="C6" s="47" t="s">
        <v>18</v>
      </c>
      <c r="D6" s="95">
        <v>3</v>
      </c>
      <c r="E6" s="49" t="s">
        <v>3</v>
      </c>
      <c r="F6" s="59">
        <v>20</v>
      </c>
    </row>
    <row r="7" spans="1:6" s="19" customFormat="1" ht="12.75">
      <c r="A7" s="103" t="s">
        <v>469</v>
      </c>
      <c r="B7" s="91">
        <v>200</v>
      </c>
      <c r="C7" s="105" t="s">
        <v>470</v>
      </c>
      <c r="D7" s="99" t="str">
        <f aca="true" t="shared" si="0" ref="D7:D70">IF(OR(LEFT(C7,5)="000 9",LEFT(C7,5)="000 7"),"X",C7)</f>
        <v>X</v>
      </c>
      <c r="E7" s="102">
        <v>3951040457.73</v>
      </c>
      <c r="F7" s="102">
        <v>3899561725.09</v>
      </c>
    </row>
    <row r="8" spans="1:6" s="19" customFormat="1" ht="12.75">
      <c r="A8" s="103" t="s">
        <v>471</v>
      </c>
      <c r="B8" s="91">
        <v>200</v>
      </c>
      <c r="C8" s="105" t="s">
        <v>472</v>
      </c>
      <c r="D8" s="99" t="str">
        <f t="shared" si="0"/>
        <v>000 0100 0000000 000 000</v>
      </c>
      <c r="E8" s="102">
        <v>111890279.74</v>
      </c>
      <c r="F8" s="102">
        <v>107234657.95</v>
      </c>
    </row>
    <row r="9" spans="1:6" s="19" customFormat="1" ht="12.75">
      <c r="A9" s="103" t="s">
        <v>473</v>
      </c>
      <c r="B9" s="91">
        <v>200</v>
      </c>
      <c r="C9" s="105" t="s">
        <v>474</v>
      </c>
      <c r="D9" s="99" t="str">
        <f t="shared" si="0"/>
        <v>000 0100 0000000 000 200</v>
      </c>
      <c r="E9" s="102">
        <v>101972946.7</v>
      </c>
      <c r="F9" s="102">
        <v>98486361.65</v>
      </c>
    </row>
    <row r="10" spans="1:6" s="19" customFormat="1" ht="12.75">
      <c r="A10" s="103" t="s">
        <v>475</v>
      </c>
      <c r="B10" s="91">
        <v>200</v>
      </c>
      <c r="C10" s="105" t="s">
        <v>476</v>
      </c>
      <c r="D10" s="99" t="str">
        <f t="shared" si="0"/>
        <v>000 0100 0000000 000 210</v>
      </c>
      <c r="E10" s="102">
        <v>72410328.5</v>
      </c>
      <c r="F10" s="102">
        <v>71428777.71</v>
      </c>
    </row>
    <row r="11" spans="1:6" s="19" customFormat="1" ht="12.75">
      <c r="A11" s="103" t="s">
        <v>477</v>
      </c>
      <c r="B11" s="91">
        <v>200</v>
      </c>
      <c r="C11" s="105" t="s">
        <v>478</v>
      </c>
      <c r="D11" s="99" t="str">
        <f t="shared" si="0"/>
        <v>000 0100 0000000 000 211</v>
      </c>
      <c r="E11" s="102">
        <v>55319378.21</v>
      </c>
      <c r="F11" s="102">
        <v>54669719.84</v>
      </c>
    </row>
    <row r="12" spans="1:6" s="19" customFormat="1" ht="12.75">
      <c r="A12" s="103" t="s">
        <v>479</v>
      </c>
      <c r="B12" s="91">
        <v>200</v>
      </c>
      <c r="C12" s="105" t="s">
        <v>480</v>
      </c>
      <c r="D12" s="99" t="str">
        <f t="shared" si="0"/>
        <v>000 0100 0000000 000 212</v>
      </c>
      <c r="E12" s="102">
        <v>240283.5</v>
      </c>
      <c r="F12" s="102">
        <v>232983.5</v>
      </c>
    </row>
    <row r="13" spans="1:6" s="19" customFormat="1" ht="12.75">
      <c r="A13" s="103" t="s">
        <v>481</v>
      </c>
      <c r="B13" s="91">
        <v>200</v>
      </c>
      <c r="C13" s="105" t="s">
        <v>482</v>
      </c>
      <c r="D13" s="99" t="str">
        <f t="shared" si="0"/>
        <v>000 0100 0000000 000 213</v>
      </c>
      <c r="E13" s="102">
        <v>16850666.79</v>
      </c>
      <c r="F13" s="102">
        <v>16526074.37</v>
      </c>
    </row>
    <row r="14" spans="1:6" s="19" customFormat="1" ht="12.75">
      <c r="A14" s="103" t="s">
        <v>483</v>
      </c>
      <c r="B14" s="91">
        <v>200</v>
      </c>
      <c r="C14" s="105" t="s">
        <v>484</v>
      </c>
      <c r="D14" s="99" t="str">
        <f t="shared" si="0"/>
        <v>000 0100 0000000 000 220</v>
      </c>
      <c r="E14" s="102">
        <v>20212557.74</v>
      </c>
      <c r="F14" s="102">
        <v>18393112.28</v>
      </c>
    </row>
    <row r="15" spans="1:6" s="19" customFormat="1" ht="12.75">
      <c r="A15" s="103" t="s">
        <v>485</v>
      </c>
      <c r="B15" s="91">
        <v>200</v>
      </c>
      <c r="C15" s="105" t="s">
        <v>486</v>
      </c>
      <c r="D15" s="99" t="str">
        <f t="shared" si="0"/>
        <v>000 0100 0000000 000 221</v>
      </c>
      <c r="E15" s="102">
        <v>1822814</v>
      </c>
      <c r="F15" s="102">
        <v>1767186.48</v>
      </c>
    </row>
    <row r="16" spans="1:6" s="19" customFormat="1" ht="12.75">
      <c r="A16" s="103" t="s">
        <v>487</v>
      </c>
      <c r="B16" s="91">
        <v>200</v>
      </c>
      <c r="C16" s="105" t="s">
        <v>488</v>
      </c>
      <c r="D16" s="99" t="str">
        <f t="shared" si="0"/>
        <v>000 0100 0000000 000 222</v>
      </c>
      <c r="E16" s="102">
        <v>220138</v>
      </c>
      <c r="F16" s="102">
        <v>203049</v>
      </c>
    </row>
    <row r="17" spans="1:6" s="19" customFormat="1" ht="12.75">
      <c r="A17" s="103" t="s">
        <v>489</v>
      </c>
      <c r="B17" s="91">
        <v>200</v>
      </c>
      <c r="C17" s="105" t="s">
        <v>490</v>
      </c>
      <c r="D17" s="99" t="str">
        <f t="shared" si="0"/>
        <v>000 0100 0000000 000 223</v>
      </c>
      <c r="E17" s="102">
        <v>4014864</v>
      </c>
      <c r="F17" s="102">
        <v>3649043.36</v>
      </c>
    </row>
    <row r="18" spans="1:6" s="19" customFormat="1" ht="12.75">
      <c r="A18" s="103" t="s">
        <v>491</v>
      </c>
      <c r="B18" s="91">
        <v>200</v>
      </c>
      <c r="C18" s="105" t="s">
        <v>492</v>
      </c>
      <c r="D18" s="99" t="str">
        <f t="shared" si="0"/>
        <v>000 0100 0000000 000 224</v>
      </c>
      <c r="E18" s="102">
        <v>9065.2</v>
      </c>
      <c r="F18" s="102">
        <v>8989.42</v>
      </c>
    </row>
    <row r="19" spans="1:6" s="19" customFormat="1" ht="12.75">
      <c r="A19" s="103" t="s">
        <v>493</v>
      </c>
      <c r="B19" s="91">
        <v>200</v>
      </c>
      <c r="C19" s="105" t="s">
        <v>494</v>
      </c>
      <c r="D19" s="99" t="str">
        <f t="shared" si="0"/>
        <v>000 0100 0000000 000 225</v>
      </c>
      <c r="E19" s="102">
        <v>3477360.46</v>
      </c>
      <c r="F19" s="102">
        <v>2872286.35</v>
      </c>
    </row>
    <row r="20" spans="1:6" s="19" customFormat="1" ht="12.75">
      <c r="A20" s="103" t="s">
        <v>495</v>
      </c>
      <c r="B20" s="91">
        <v>200</v>
      </c>
      <c r="C20" s="105" t="s">
        <v>496</v>
      </c>
      <c r="D20" s="99" t="str">
        <f t="shared" si="0"/>
        <v>000 0100 0000000 000 226</v>
      </c>
      <c r="E20" s="102">
        <v>10668316.08</v>
      </c>
      <c r="F20" s="102">
        <v>9892557.67</v>
      </c>
    </row>
    <row r="21" spans="1:6" s="19" customFormat="1" ht="12.75">
      <c r="A21" s="103" t="s">
        <v>497</v>
      </c>
      <c r="B21" s="91">
        <v>200</v>
      </c>
      <c r="C21" s="105" t="s">
        <v>498</v>
      </c>
      <c r="D21" s="99" t="str">
        <f t="shared" si="0"/>
        <v>000 0100 0000000 000 240</v>
      </c>
      <c r="E21" s="102">
        <v>6723700</v>
      </c>
      <c r="F21" s="102">
        <v>6500323.75</v>
      </c>
    </row>
    <row r="22" spans="1:6" s="19" customFormat="1" ht="12.75">
      <c r="A22" s="103" t="s">
        <v>499</v>
      </c>
      <c r="B22" s="91">
        <v>200</v>
      </c>
      <c r="C22" s="105" t="s">
        <v>500</v>
      </c>
      <c r="D22" s="99" t="str">
        <f t="shared" si="0"/>
        <v>000 0100 0000000 000 241</v>
      </c>
      <c r="E22" s="102">
        <v>6723700</v>
      </c>
      <c r="F22" s="102">
        <v>6500323.75</v>
      </c>
    </row>
    <row r="23" spans="1:6" s="19" customFormat="1" ht="12.75">
      <c r="A23" s="103" t="s">
        <v>501</v>
      </c>
      <c r="B23" s="91">
        <v>200</v>
      </c>
      <c r="C23" s="105" t="s">
        <v>502</v>
      </c>
      <c r="D23" s="99" t="str">
        <f t="shared" si="0"/>
        <v>000 0100 0000000 000 260</v>
      </c>
      <c r="E23" s="102">
        <v>281035.22</v>
      </c>
      <c r="F23" s="102">
        <v>277449.57</v>
      </c>
    </row>
    <row r="24" spans="1:6" s="19" customFormat="1" ht="12.75">
      <c r="A24" s="103" t="s">
        <v>503</v>
      </c>
      <c r="B24" s="91">
        <v>200</v>
      </c>
      <c r="C24" s="105" t="s">
        <v>504</v>
      </c>
      <c r="D24" s="99" t="str">
        <f t="shared" si="0"/>
        <v>000 0100 0000000 000 262</v>
      </c>
      <c r="E24" s="102">
        <v>281035.22</v>
      </c>
      <c r="F24" s="102">
        <v>277449.57</v>
      </c>
    </row>
    <row r="25" spans="1:6" s="19" customFormat="1" ht="12.75">
      <c r="A25" s="103" t="s">
        <v>505</v>
      </c>
      <c r="B25" s="91">
        <v>200</v>
      </c>
      <c r="C25" s="105" t="s">
        <v>506</v>
      </c>
      <c r="D25" s="99" t="str">
        <f t="shared" si="0"/>
        <v>000 0100 0000000 000 290</v>
      </c>
      <c r="E25" s="102">
        <v>2345325.24</v>
      </c>
      <c r="F25" s="102">
        <v>1886698.34</v>
      </c>
    </row>
    <row r="26" spans="1:6" s="19" customFormat="1" ht="12.75">
      <c r="A26" s="103" t="s">
        <v>507</v>
      </c>
      <c r="B26" s="91">
        <v>200</v>
      </c>
      <c r="C26" s="105" t="s">
        <v>508</v>
      </c>
      <c r="D26" s="99" t="str">
        <f t="shared" si="0"/>
        <v>000 0100 0000000 000 300</v>
      </c>
      <c r="E26" s="102">
        <v>9917333.04</v>
      </c>
      <c r="F26" s="102">
        <v>8748296.3</v>
      </c>
    </row>
    <row r="27" spans="1:6" s="19" customFormat="1" ht="12.75">
      <c r="A27" s="103" t="s">
        <v>509</v>
      </c>
      <c r="B27" s="91">
        <v>200</v>
      </c>
      <c r="C27" s="105" t="s">
        <v>510</v>
      </c>
      <c r="D27" s="99" t="str">
        <f t="shared" si="0"/>
        <v>000 0100 0000000 000 310</v>
      </c>
      <c r="E27" s="102">
        <v>2536227</v>
      </c>
      <c r="F27" s="102">
        <v>2163725.06</v>
      </c>
    </row>
    <row r="28" spans="1:6" s="19" customFormat="1" ht="12.75">
      <c r="A28" s="103" t="s">
        <v>511</v>
      </c>
      <c r="B28" s="91">
        <v>200</v>
      </c>
      <c r="C28" s="105" t="s">
        <v>512</v>
      </c>
      <c r="D28" s="99" t="str">
        <f t="shared" si="0"/>
        <v>000 0100 0000000 000 340</v>
      </c>
      <c r="E28" s="102">
        <v>7381106.04</v>
      </c>
      <c r="F28" s="102">
        <v>6584571.24</v>
      </c>
    </row>
    <row r="29" spans="1:6" s="19" customFormat="1" ht="22.5">
      <c r="A29" s="103" t="s">
        <v>513</v>
      </c>
      <c r="B29" s="91">
        <v>200</v>
      </c>
      <c r="C29" s="105" t="s">
        <v>514</v>
      </c>
      <c r="D29" s="99" t="str">
        <f t="shared" si="0"/>
        <v>000 0102 0000000 000 000</v>
      </c>
      <c r="E29" s="102">
        <v>1145000</v>
      </c>
      <c r="F29" s="102">
        <v>1072115.2</v>
      </c>
    </row>
    <row r="30" spans="1:6" s="19" customFormat="1" ht="12.75">
      <c r="A30" s="103" t="s">
        <v>473</v>
      </c>
      <c r="B30" s="91">
        <v>200</v>
      </c>
      <c r="C30" s="105" t="s">
        <v>515</v>
      </c>
      <c r="D30" s="99" t="str">
        <f t="shared" si="0"/>
        <v>000 0102 0000000 000 200</v>
      </c>
      <c r="E30" s="102">
        <v>1145000</v>
      </c>
      <c r="F30" s="102">
        <v>1072115.2</v>
      </c>
    </row>
    <row r="31" spans="1:6" s="19" customFormat="1" ht="12.75">
      <c r="A31" s="103" t="s">
        <v>475</v>
      </c>
      <c r="B31" s="91">
        <v>200</v>
      </c>
      <c r="C31" s="105" t="s">
        <v>516</v>
      </c>
      <c r="D31" s="99" t="str">
        <f t="shared" si="0"/>
        <v>000 0102 0000000 000 210</v>
      </c>
      <c r="E31" s="102">
        <v>1145000</v>
      </c>
      <c r="F31" s="102">
        <v>1072115.2</v>
      </c>
    </row>
    <row r="32" spans="1:6" s="19" customFormat="1" ht="12.75">
      <c r="A32" s="103" t="s">
        <v>477</v>
      </c>
      <c r="B32" s="91">
        <v>200</v>
      </c>
      <c r="C32" s="105" t="s">
        <v>517</v>
      </c>
      <c r="D32" s="99" t="str">
        <f t="shared" si="0"/>
        <v>000 0102 0000000 000 211</v>
      </c>
      <c r="E32" s="102">
        <v>936000</v>
      </c>
      <c r="F32" s="102">
        <v>863509.6</v>
      </c>
    </row>
    <row r="33" spans="1:6" s="19" customFormat="1" ht="12.75">
      <c r="A33" s="103" t="s">
        <v>481</v>
      </c>
      <c r="B33" s="91">
        <v>200</v>
      </c>
      <c r="C33" s="105" t="s">
        <v>518</v>
      </c>
      <c r="D33" s="99" t="str">
        <f t="shared" si="0"/>
        <v>000 0102 0000000 000 213</v>
      </c>
      <c r="E33" s="102">
        <v>209000</v>
      </c>
      <c r="F33" s="102">
        <v>208605.6</v>
      </c>
    </row>
    <row r="34" spans="1:6" s="19" customFormat="1" ht="22.5">
      <c r="A34" s="103" t="s">
        <v>519</v>
      </c>
      <c r="B34" s="91">
        <v>200</v>
      </c>
      <c r="C34" s="105" t="s">
        <v>520</v>
      </c>
      <c r="D34" s="99" t="str">
        <f t="shared" si="0"/>
        <v>000 0103 0000000 000 000</v>
      </c>
      <c r="E34" s="102">
        <v>7390700</v>
      </c>
      <c r="F34" s="102">
        <v>7359895.5</v>
      </c>
    </row>
    <row r="35" spans="1:6" s="19" customFormat="1" ht="12.75">
      <c r="A35" s="103" t="s">
        <v>473</v>
      </c>
      <c r="B35" s="91">
        <v>200</v>
      </c>
      <c r="C35" s="105" t="s">
        <v>521</v>
      </c>
      <c r="D35" s="99" t="str">
        <f t="shared" si="0"/>
        <v>000 0103 0000000 000 200</v>
      </c>
      <c r="E35" s="102">
        <v>6842013</v>
      </c>
      <c r="F35" s="102">
        <v>6811239.5</v>
      </c>
    </row>
    <row r="36" spans="1:6" s="19" customFormat="1" ht="12.75">
      <c r="A36" s="103" t="s">
        <v>475</v>
      </c>
      <c r="B36" s="91">
        <v>200</v>
      </c>
      <c r="C36" s="105" t="s">
        <v>522</v>
      </c>
      <c r="D36" s="99" t="str">
        <f t="shared" si="0"/>
        <v>000 0103 0000000 000 210</v>
      </c>
      <c r="E36" s="102">
        <v>4361200</v>
      </c>
      <c r="F36" s="102">
        <v>4348428</v>
      </c>
    </row>
    <row r="37" spans="1:6" s="19" customFormat="1" ht="12.75">
      <c r="A37" s="103" t="s">
        <v>477</v>
      </c>
      <c r="B37" s="91">
        <v>200</v>
      </c>
      <c r="C37" s="105" t="s">
        <v>523</v>
      </c>
      <c r="D37" s="99" t="str">
        <f t="shared" si="0"/>
        <v>000 0103 0000000 000 211</v>
      </c>
      <c r="E37" s="102">
        <v>3291525</v>
      </c>
      <c r="F37" s="102">
        <v>3282525</v>
      </c>
    </row>
    <row r="38" spans="1:6" s="19" customFormat="1" ht="12.75">
      <c r="A38" s="103" t="s">
        <v>479</v>
      </c>
      <c r="B38" s="91">
        <v>200</v>
      </c>
      <c r="C38" s="105" t="s">
        <v>524</v>
      </c>
      <c r="D38" s="99" t="str">
        <f t="shared" si="0"/>
        <v>000 0103 0000000 000 212</v>
      </c>
      <c r="E38" s="102">
        <v>181475</v>
      </c>
      <c r="F38" s="102">
        <v>181475</v>
      </c>
    </row>
    <row r="39" spans="1:6" s="19" customFormat="1" ht="12.75">
      <c r="A39" s="103" t="s">
        <v>481</v>
      </c>
      <c r="B39" s="91">
        <v>200</v>
      </c>
      <c r="C39" s="105" t="s">
        <v>525</v>
      </c>
      <c r="D39" s="99" t="str">
        <f t="shared" si="0"/>
        <v>000 0103 0000000 000 213</v>
      </c>
      <c r="E39" s="102">
        <v>888200</v>
      </c>
      <c r="F39" s="102">
        <v>884428</v>
      </c>
    </row>
    <row r="40" spans="1:6" s="19" customFormat="1" ht="12.75">
      <c r="A40" s="103" t="s">
        <v>483</v>
      </c>
      <c r="B40" s="91">
        <v>200</v>
      </c>
      <c r="C40" s="105" t="s">
        <v>526</v>
      </c>
      <c r="D40" s="99" t="str">
        <f t="shared" si="0"/>
        <v>000 0103 0000000 000 220</v>
      </c>
      <c r="E40" s="102">
        <v>2085313</v>
      </c>
      <c r="F40" s="102">
        <v>2070126.5</v>
      </c>
    </row>
    <row r="41" spans="1:6" s="19" customFormat="1" ht="12.75">
      <c r="A41" s="103" t="s">
        <v>485</v>
      </c>
      <c r="B41" s="91">
        <v>200</v>
      </c>
      <c r="C41" s="105" t="s">
        <v>527</v>
      </c>
      <c r="D41" s="99" t="str">
        <f t="shared" si="0"/>
        <v>000 0103 0000000 000 221</v>
      </c>
      <c r="E41" s="102">
        <v>107200</v>
      </c>
      <c r="F41" s="102">
        <v>107200</v>
      </c>
    </row>
    <row r="42" spans="1:6" s="19" customFormat="1" ht="12.75">
      <c r="A42" s="103" t="s">
        <v>487</v>
      </c>
      <c r="B42" s="91">
        <v>200</v>
      </c>
      <c r="C42" s="105" t="s">
        <v>528</v>
      </c>
      <c r="D42" s="99" t="str">
        <f t="shared" si="0"/>
        <v>000 0103 0000000 000 222</v>
      </c>
      <c r="E42" s="102">
        <v>693</v>
      </c>
      <c r="F42" s="102">
        <v>692.5</v>
      </c>
    </row>
    <row r="43" spans="1:6" s="19" customFormat="1" ht="12.75">
      <c r="A43" s="103" t="s">
        <v>493</v>
      </c>
      <c r="B43" s="91">
        <v>200</v>
      </c>
      <c r="C43" s="105" t="s">
        <v>529</v>
      </c>
      <c r="D43" s="99" t="str">
        <f t="shared" si="0"/>
        <v>000 0103 0000000 000 225</v>
      </c>
      <c r="E43" s="102">
        <v>18120</v>
      </c>
      <c r="F43" s="102">
        <v>18120</v>
      </c>
    </row>
    <row r="44" spans="1:6" s="19" customFormat="1" ht="12.75">
      <c r="A44" s="103" t="s">
        <v>495</v>
      </c>
      <c r="B44" s="91">
        <v>200</v>
      </c>
      <c r="C44" s="105" t="s">
        <v>530</v>
      </c>
      <c r="D44" s="99" t="str">
        <f t="shared" si="0"/>
        <v>000 0103 0000000 000 226</v>
      </c>
      <c r="E44" s="102">
        <v>1959300</v>
      </c>
      <c r="F44" s="102">
        <v>1944114</v>
      </c>
    </row>
    <row r="45" spans="1:6" s="19" customFormat="1" ht="12.75">
      <c r="A45" s="103" t="s">
        <v>501</v>
      </c>
      <c r="B45" s="91">
        <v>200</v>
      </c>
      <c r="C45" s="105" t="s">
        <v>531</v>
      </c>
      <c r="D45" s="99" t="str">
        <f t="shared" si="0"/>
        <v>000 0103 0000000 000 260</v>
      </c>
      <c r="E45" s="102">
        <v>35000</v>
      </c>
      <c r="F45" s="102">
        <v>32235</v>
      </c>
    </row>
    <row r="46" spans="1:6" s="19" customFormat="1" ht="12.75">
      <c r="A46" s="103" t="s">
        <v>503</v>
      </c>
      <c r="B46" s="91">
        <v>200</v>
      </c>
      <c r="C46" s="105" t="s">
        <v>532</v>
      </c>
      <c r="D46" s="99" t="str">
        <f t="shared" si="0"/>
        <v>000 0103 0000000 000 262</v>
      </c>
      <c r="E46" s="102">
        <v>35000</v>
      </c>
      <c r="F46" s="102">
        <v>32235</v>
      </c>
    </row>
    <row r="47" spans="1:6" s="19" customFormat="1" ht="12.75">
      <c r="A47" s="103" t="s">
        <v>505</v>
      </c>
      <c r="B47" s="91">
        <v>200</v>
      </c>
      <c r="C47" s="105" t="s">
        <v>533</v>
      </c>
      <c r="D47" s="99" t="str">
        <f t="shared" si="0"/>
        <v>000 0103 0000000 000 290</v>
      </c>
      <c r="E47" s="102">
        <v>360500</v>
      </c>
      <c r="F47" s="102">
        <v>360450</v>
      </c>
    </row>
    <row r="48" spans="1:6" s="19" customFormat="1" ht="12.75">
      <c r="A48" s="103" t="s">
        <v>507</v>
      </c>
      <c r="B48" s="91">
        <v>200</v>
      </c>
      <c r="C48" s="105" t="s">
        <v>534</v>
      </c>
      <c r="D48" s="99" t="str">
        <f t="shared" si="0"/>
        <v>000 0103 0000000 000 300</v>
      </c>
      <c r="E48" s="102">
        <v>548687</v>
      </c>
      <c r="F48" s="102">
        <v>548656</v>
      </c>
    </row>
    <row r="49" spans="1:6" s="19" customFormat="1" ht="12.75">
      <c r="A49" s="103" t="s">
        <v>509</v>
      </c>
      <c r="B49" s="91">
        <v>200</v>
      </c>
      <c r="C49" s="105" t="s">
        <v>535</v>
      </c>
      <c r="D49" s="99" t="str">
        <f t="shared" si="0"/>
        <v>000 0103 0000000 000 310</v>
      </c>
      <c r="E49" s="102">
        <v>147080</v>
      </c>
      <c r="F49" s="102">
        <v>147080</v>
      </c>
    </row>
    <row r="50" spans="1:6" s="19" customFormat="1" ht="12.75">
      <c r="A50" s="103" t="s">
        <v>511</v>
      </c>
      <c r="B50" s="91">
        <v>200</v>
      </c>
      <c r="C50" s="105" t="s">
        <v>536</v>
      </c>
      <c r="D50" s="99" t="str">
        <f t="shared" si="0"/>
        <v>000 0103 0000000 000 340</v>
      </c>
      <c r="E50" s="102">
        <v>401607</v>
      </c>
      <c r="F50" s="102">
        <v>401576</v>
      </c>
    </row>
    <row r="51" spans="1:6" s="19" customFormat="1" ht="33.75">
      <c r="A51" s="103" t="s">
        <v>537</v>
      </c>
      <c r="B51" s="91">
        <v>200</v>
      </c>
      <c r="C51" s="105" t="s">
        <v>538</v>
      </c>
      <c r="D51" s="99" t="str">
        <f t="shared" si="0"/>
        <v>000 0104 0000000 000 000</v>
      </c>
      <c r="E51" s="102">
        <v>78631127.29</v>
      </c>
      <c r="F51" s="102">
        <v>74684870.94</v>
      </c>
    </row>
    <row r="52" spans="1:6" s="19" customFormat="1" ht="12.75">
      <c r="A52" s="103" t="s">
        <v>473</v>
      </c>
      <c r="B52" s="91">
        <v>200</v>
      </c>
      <c r="C52" s="105" t="s">
        <v>539</v>
      </c>
      <c r="D52" s="99" t="str">
        <f t="shared" si="0"/>
        <v>000 0104 0000000 000 200</v>
      </c>
      <c r="E52" s="102">
        <v>69562735.29</v>
      </c>
      <c r="F52" s="102">
        <v>66760540.31</v>
      </c>
    </row>
    <row r="53" spans="1:6" s="19" customFormat="1" ht="12.75">
      <c r="A53" s="103" t="s">
        <v>475</v>
      </c>
      <c r="B53" s="91">
        <v>200</v>
      </c>
      <c r="C53" s="105" t="s">
        <v>540</v>
      </c>
      <c r="D53" s="99" t="str">
        <f t="shared" si="0"/>
        <v>000 0104 0000000 000 210</v>
      </c>
      <c r="E53" s="102">
        <v>55293306.59</v>
      </c>
      <c r="F53" s="102">
        <v>54503000.51</v>
      </c>
    </row>
    <row r="54" spans="1:6" s="19" customFormat="1" ht="12.75">
      <c r="A54" s="103" t="s">
        <v>477</v>
      </c>
      <c r="B54" s="91">
        <v>200</v>
      </c>
      <c r="C54" s="105" t="s">
        <v>541</v>
      </c>
      <c r="D54" s="99" t="str">
        <f t="shared" si="0"/>
        <v>000 0104 0000000 000 211</v>
      </c>
      <c r="E54" s="102">
        <v>42117531.58</v>
      </c>
      <c r="F54" s="102">
        <v>41631754.2</v>
      </c>
    </row>
    <row r="55" spans="1:6" s="19" customFormat="1" ht="12.75">
      <c r="A55" s="103" t="s">
        <v>479</v>
      </c>
      <c r="B55" s="91">
        <v>200</v>
      </c>
      <c r="C55" s="105" t="s">
        <v>542</v>
      </c>
      <c r="D55" s="99" t="str">
        <f t="shared" si="0"/>
        <v>000 0104 0000000 000 212</v>
      </c>
      <c r="E55" s="102">
        <v>58808.5</v>
      </c>
      <c r="F55" s="102">
        <v>51508.5</v>
      </c>
    </row>
    <row r="56" spans="1:6" s="19" customFormat="1" ht="12.75">
      <c r="A56" s="103" t="s">
        <v>481</v>
      </c>
      <c r="B56" s="91">
        <v>200</v>
      </c>
      <c r="C56" s="105" t="s">
        <v>543</v>
      </c>
      <c r="D56" s="99" t="str">
        <f t="shared" si="0"/>
        <v>000 0104 0000000 000 213</v>
      </c>
      <c r="E56" s="102">
        <v>13116966.51</v>
      </c>
      <c r="F56" s="102">
        <v>12819737.81</v>
      </c>
    </row>
    <row r="57" spans="1:6" s="19" customFormat="1" ht="12.75">
      <c r="A57" s="103" t="s">
        <v>483</v>
      </c>
      <c r="B57" s="91">
        <v>200</v>
      </c>
      <c r="C57" s="105" t="s">
        <v>544</v>
      </c>
      <c r="D57" s="99" t="str">
        <f t="shared" si="0"/>
        <v>000 0104 0000000 000 220</v>
      </c>
      <c r="E57" s="102">
        <v>13329144.48</v>
      </c>
      <c r="F57" s="102">
        <v>11561672.48</v>
      </c>
    </row>
    <row r="58" spans="1:6" s="19" customFormat="1" ht="12.75">
      <c r="A58" s="103" t="s">
        <v>485</v>
      </c>
      <c r="B58" s="91">
        <v>200</v>
      </c>
      <c r="C58" s="105" t="s">
        <v>545</v>
      </c>
      <c r="D58" s="99" t="str">
        <f t="shared" si="0"/>
        <v>000 0104 0000000 000 221</v>
      </c>
      <c r="E58" s="102">
        <v>1628750</v>
      </c>
      <c r="F58" s="102">
        <v>1573122.48</v>
      </c>
    </row>
    <row r="59" spans="1:6" s="19" customFormat="1" ht="12.75">
      <c r="A59" s="103" t="s">
        <v>487</v>
      </c>
      <c r="B59" s="91">
        <v>200</v>
      </c>
      <c r="C59" s="105" t="s">
        <v>546</v>
      </c>
      <c r="D59" s="99" t="str">
        <f t="shared" si="0"/>
        <v>000 0104 0000000 000 222</v>
      </c>
      <c r="E59" s="102">
        <v>219445</v>
      </c>
      <c r="F59" s="102">
        <v>202356.5</v>
      </c>
    </row>
    <row r="60" spans="1:6" s="19" customFormat="1" ht="12.75">
      <c r="A60" s="103" t="s">
        <v>489</v>
      </c>
      <c r="B60" s="91">
        <v>200</v>
      </c>
      <c r="C60" s="105" t="s">
        <v>547</v>
      </c>
      <c r="D60" s="99" t="str">
        <f t="shared" si="0"/>
        <v>000 0104 0000000 000 223</v>
      </c>
      <c r="E60" s="102">
        <v>4014864</v>
      </c>
      <c r="F60" s="102">
        <v>3649043.36</v>
      </c>
    </row>
    <row r="61" spans="1:6" s="19" customFormat="1" ht="12.75">
      <c r="A61" s="103" t="s">
        <v>491</v>
      </c>
      <c r="B61" s="91">
        <v>200</v>
      </c>
      <c r="C61" s="105" t="s">
        <v>548</v>
      </c>
      <c r="D61" s="99" t="str">
        <f t="shared" si="0"/>
        <v>000 0104 0000000 000 224</v>
      </c>
      <c r="E61" s="102">
        <v>9065.2</v>
      </c>
      <c r="F61" s="102">
        <v>8989.42</v>
      </c>
    </row>
    <row r="62" spans="1:6" s="19" customFormat="1" ht="12.75">
      <c r="A62" s="103" t="s">
        <v>493</v>
      </c>
      <c r="B62" s="91">
        <v>200</v>
      </c>
      <c r="C62" s="105" t="s">
        <v>549</v>
      </c>
      <c r="D62" s="99" t="str">
        <f t="shared" si="0"/>
        <v>000 0104 0000000 000 225</v>
      </c>
      <c r="E62" s="102">
        <v>3426716</v>
      </c>
      <c r="F62" s="102">
        <v>2821642.59</v>
      </c>
    </row>
    <row r="63" spans="1:6" s="19" customFormat="1" ht="12.75">
      <c r="A63" s="103" t="s">
        <v>495</v>
      </c>
      <c r="B63" s="91">
        <v>200</v>
      </c>
      <c r="C63" s="105" t="s">
        <v>550</v>
      </c>
      <c r="D63" s="99" t="str">
        <f t="shared" si="0"/>
        <v>000 0104 0000000 000 226</v>
      </c>
      <c r="E63" s="102">
        <v>4030304.28</v>
      </c>
      <c r="F63" s="102">
        <v>3306518.13</v>
      </c>
    </row>
    <row r="64" spans="1:6" s="19" customFormat="1" ht="12.75">
      <c r="A64" s="103" t="s">
        <v>501</v>
      </c>
      <c r="B64" s="91">
        <v>200</v>
      </c>
      <c r="C64" s="105" t="s">
        <v>551</v>
      </c>
      <c r="D64" s="99" t="str">
        <f t="shared" si="0"/>
        <v>000 0104 0000000 000 260</v>
      </c>
      <c r="E64" s="102">
        <v>241035.22</v>
      </c>
      <c r="F64" s="102">
        <v>240214.57</v>
      </c>
    </row>
    <row r="65" spans="1:6" s="19" customFormat="1" ht="12.75">
      <c r="A65" s="103" t="s">
        <v>503</v>
      </c>
      <c r="B65" s="91">
        <v>200</v>
      </c>
      <c r="C65" s="105" t="s">
        <v>552</v>
      </c>
      <c r="D65" s="99" t="str">
        <f t="shared" si="0"/>
        <v>000 0104 0000000 000 262</v>
      </c>
      <c r="E65" s="102">
        <v>241035.22</v>
      </c>
      <c r="F65" s="102">
        <v>240214.57</v>
      </c>
    </row>
    <row r="66" spans="1:6" s="19" customFormat="1" ht="12.75">
      <c r="A66" s="103" t="s">
        <v>505</v>
      </c>
      <c r="B66" s="91">
        <v>200</v>
      </c>
      <c r="C66" s="105" t="s">
        <v>553</v>
      </c>
      <c r="D66" s="99" t="str">
        <f t="shared" si="0"/>
        <v>000 0104 0000000 000 290</v>
      </c>
      <c r="E66" s="102">
        <v>699249</v>
      </c>
      <c r="F66" s="102">
        <v>455652.75</v>
      </c>
    </row>
    <row r="67" spans="1:6" s="19" customFormat="1" ht="12.75">
      <c r="A67" s="103" t="s">
        <v>507</v>
      </c>
      <c r="B67" s="91">
        <v>200</v>
      </c>
      <c r="C67" s="105" t="s">
        <v>554</v>
      </c>
      <c r="D67" s="99" t="str">
        <f t="shared" si="0"/>
        <v>000 0104 0000000 000 300</v>
      </c>
      <c r="E67" s="102">
        <v>9068392</v>
      </c>
      <c r="F67" s="102">
        <v>7924330.63</v>
      </c>
    </row>
    <row r="68" spans="1:6" s="19" customFormat="1" ht="12.75">
      <c r="A68" s="103" t="s">
        <v>509</v>
      </c>
      <c r="B68" s="91">
        <v>200</v>
      </c>
      <c r="C68" s="105" t="s">
        <v>555</v>
      </c>
      <c r="D68" s="99" t="str">
        <f t="shared" si="0"/>
        <v>000 0104 0000000 000 310</v>
      </c>
      <c r="E68" s="102">
        <v>2335419</v>
      </c>
      <c r="F68" s="102">
        <v>1962917.06</v>
      </c>
    </row>
    <row r="69" spans="1:6" s="19" customFormat="1" ht="12.75">
      <c r="A69" s="103" t="s">
        <v>511</v>
      </c>
      <c r="B69" s="91">
        <v>200</v>
      </c>
      <c r="C69" s="105" t="s">
        <v>556</v>
      </c>
      <c r="D69" s="99" t="str">
        <f t="shared" si="0"/>
        <v>000 0104 0000000 000 340</v>
      </c>
      <c r="E69" s="102">
        <v>6732973</v>
      </c>
      <c r="F69" s="102">
        <v>5961413.57</v>
      </c>
    </row>
    <row r="70" spans="1:6" s="19" customFormat="1" ht="12.75">
      <c r="A70" s="103" t="s">
        <v>557</v>
      </c>
      <c r="B70" s="91">
        <v>200</v>
      </c>
      <c r="C70" s="105" t="s">
        <v>558</v>
      </c>
      <c r="D70" s="99" t="str">
        <f t="shared" si="0"/>
        <v>000 0105 0000000 000 000</v>
      </c>
      <c r="E70" s="102">
        <v>194700</v>
      </c>
      <c r="F70" s="102"/>
    </row>
    <row r="71" spans="1:6" s="19" customFormat="1" ht="12.75">
      <c r="A71" s="103" t="s">
        <v>473</v>
      </c>
      <c r="B71" s="91">
        <v>200</v>
      </c>
      <c r="C71" s="105" t="s">
        <v>559</v>
      </c>
      <c r="D71" s="99" t="str">
        <f aca="true" t="shared" si="1" ref="D71:D134">IF(OR(LEFT(C71,5)="000 9",LEFT(C71,5)="000 7"),"X",C71)</f>
        <v>000 0105 0000000 000 200</v>
      </c>
      <c r="E71" s="102">
        <v>194700</v>
      </c>
      <c r="F71" s="102"/>
    </row>
    <row r="72" spans="1:6" s="19" customFormat="1" ht="12.75">
      <c r="A72" s="103" t="s">
        <v>505</v>
      </c>
      <c r="B72" s="91">
        <v>200</v>
      </c>
      <c r="C72" s="105" t="s">
        <v>560</v>
      </c>
      <c r="D72" s="99" t="str">
        <f t="shared" si="1"/>
        <v>000 0105 0000000 000 290</v>
      </c>
      <c r="E72" s="102">
        <v>194700</v>
      </c>
      <c r="F72" s="102"/>
    </row>
    <row r="73" spans="1:6" s="19" customFormat="1" ht="12.75">
      <c r="A73" s="103" t="s">
        <v>561</v>
      </c>
      <c r="B73" s="91">
        <v>200</v>
      </c>
      <c r="C73" s="105" t="s">
        <v>562</v>
      </c>
      <c r="D73" s="99" t="str">
        <f t="shared" si="1"/>
        <v>000 0113 0000000 000 000</v>
      </c>
      <c r="E73" s="102">
        <v>24528752.45</v>
      </c>
      <c r="F73" s="102">
        <v>24117776.31</v>
      </c>
    </row>
    <row r="74" spans="1:6" s="19" customFormat="1" ht="12.75">
      <c r="A74" s="103" t="s">
        <v>473</v>
      </c>
      <c r="B74" s="91">
        <v>200</v>
      </c>
      <c r="C74" s="105" t="s">
        <v>563</v>
      </c>
      <c r="D74" s="99" t="str">
        <f t="shared" si="1"/>
        <v>000 0113 0000000 000 200</v>
      </c>
      <c r="E74" s="102">
        <v>24228498.41</v>
      </c>
      <c r="F74" s="102">
        <v>23842466.64</v>
      </c>
    </row>
    <row r="75" spans="1:6" s="19" customFormat="1" ht="12.75">
      <c r="A75" s="103" t="s">
        <v>475</v>
      </c>
      <c r="B75" s="91">
        <v>200</v>
      </c>
      <c r="C75" s="105" t="s">
        <v>564</v>
      </c>
      <c r="D75" s="99" t="str">
        <f t="shared" si="1"/>
        <v>000 0113 0000000 000 210</v>
      </c>
      <c r="E75" s="102">
        <v>11610821.91</v>
      </c>
      <c r="F75" s="102">
        <v>11505234</v>
      </c>
    </row>
    <row r="76" spans="1:6" s="19" customFormat="1" ht="12.75">
      <c r="A76" s="103" t="s">
        <v>477</v>
      </c>
      <c r="B76" s="91">
        <v>200</v>
      </c>
      <c r="C76" s="105" t="s">
        <v>565</v>
      </c>
      <c r="D76" s="99" t="str">
        <f t="shared" si="1"/>
        <v>000 0113 0000000 000 211</v>
      </c>
      <c r="E76" s="102">
        <v>8974321.63</v>
      </c>
      <c r="F76" s="102">
        <v>8891931.04</v>
      </c>
    </row>
    <row r="77" spans="1:6" s="19" customFormat="1" ht="12.75">
      <c r="A77" s="103" t="s">
        <v>481</v>
      </c>
      <c r="B77" s="91">
        <v>200</v>
      </c>
      <c r="C77" s="105" t="s">
        <v>566</v>
      </c>
      <c r="D77" s="99" t="str">
        <f t="shared" si="1"/>
        <v>000 0113 0000000 000 213</v>
      </c>
      <c r="E77" s="102">
        <v>2636500.28</v>
      </c>
      <c r="F77" s="102">
        <v>2613302.96</v>
      </c>
    </row>
    <row r="78" spans="1:6" s="19" customFormat="1" ht="12.75">
      <c r="A78" s="103" t="s">
        <v>483</v>
      </c>
      <c r="B78" s="91">
        <v>200</v>
      </c>
      <c r="C78" s="105" t="s">
        <v>567</v>
      </c>
      <c r="D78" s="99" t="str">
        <f t="shared" si="1"/>
        <v>000 0113 0000000 000 220</v>
      </c>
      <c r="E78" s="102">
        <v>4798100.26</v>
      </c>
      <c r="F78" s="102">
        <v>4761313.3</v>
      </c>
    </row>
    <row r="79" spans="1:6" s="19" customFormat="1" ht="12.75">
      <c r="A79" s="103" t="s">
        <v>485</v>
      </c>
      <c r="B79" s="91">
        <v>200</v>
      </c>
      <c r="C79" s="105" t="s">
        <v>568</v>
      </c>
      <c r="D79" s="99" t="str">
        <f t="shared" si="1"/>
        <v>000 0113 0000000 000 221</v>
      </c>
      <c r="E79" s="102">
        <v>86864</v>
      </c>
      <c r="F79" s="102">
        <v>86864</v>
      </c>
    </row>
    <row r="80" spans="1:6" s="19" customFormat="1" ht="12.75">
      <c r="A80" s="103" t="s">
        <v>493</v>
      </c>
      <c r="B80" s="91">
        <v>200</v>
      </c>
      <c r="C80" s="105" t="s">
        <v>569</v>
      </c>
      <c r="D80" s="99" t="str">
        <f t="shared" si="1"/>
        <v>000 0113 0000000 000 225</v>
      </c>
      <c r="E80" s="102">
        <v>32524.46</v>
      </c>
      <c r="F80" s="102">
        <v>32523.76</v>
      </c>
    </row>
    <row r="81" spans="1:6" s="19" customFormat="1" ht="12.75">
      <c r="A81" s="103" t="s">
        <v>495</v>
      </c>
      <c r="B81" s="91">
        <v>200</v>
      </c>
      <c r="C81" s="105" t="s">
        <v>570</v>
      </c>
      <c r="D81" s="99" t="str">
        <f t="shared" si="1"/>
        <v>000 0113 0000000 000 226</v>
      </c>
      <c r="E81" s="102">
        <v>4678711.8</v>
      </c>
      <c r="F81" s="102">
        <v>4641925.54</v>
      </c>
    </row>
    <row r="82" spans="1:6" s="19" customFormat="1" ht="12.75">
      <c r="A82" s="103" t="s">
        <v>497</v>
      </c>
      <c r="B82" s="91">
        <v>200</v>
      </c>
      <c r="C82" s="105" t="s">
        <v>571</v>
      </c>
      <c r="D82" s="99" t="str">
        <f t="shared" si="1"/>
        <v>000 0113 0000000 000 240</v>
      </c>
      <c r="E82" s="102">
        <v>6723700</v>
      </c>
      <c r="F82" s="102">
        <v>6500323.75</v>
      </c>
    </row>
    <row r="83" spans="1:6" s="19" customFormat="1" ht="12.75">
      <c r="A83" s="103" t="s">
        <v>499</v>
      </c>
      <c r="B83" s="91">
        <v>200</v>
      </c>
      <c r="C83" s="105" t="s">
        <v>572</v>
      </c>
      <c r="D83" s="99" t="str">
        <f t="shared" si="1"/>
        <v>000 0113 0000000 000 241</v>
      </c>
      <c r="E83" s="102">
        <v>6723700</v>
      </c>
      <c r="F83" s="102">
        <v>6500323.75</v>
      </c>
    </row>
    <row r="84" spans="1:6" s="19" customFormat="1" ht="12.75">
      <c r="A84" s="103" t="s">
        <v>501</v>
      </c>
      <c r="B84" s="91">
        <v>200</v>
      </c>
      <c r="C84" s="105" t="s">
        <v>573</v>
      </c>
      <c r="D84" s="99" t="str">
        <f t="shared" si="1"/>
        <v>000 0113 0000000 000 260</v>
      </c>
      <c r="E84" s="102">
        <v>5000</v>
      </c>
      <c r="F84" s="102">
        <v>5000</v>
      </c>
    </row>
    <row r="85" spans="1:6" s="19" customFormat="1" ht="12.75">
      <c r="A85" s="103" t="s">
        <v>503</v>
      </c>
      <c r="B85" s="91">
        <v>200</v>
      </c>
      <c r="C85" s="105" t="s">
        <v>574</v>
      </c>
      <c r="D85" s="99" t="str">
        <f t="shared" si="1"/>
        <v>000 0113 0000000 000 262</v>
      </c>
      <c r="E85" s="102">
        <v>5000</v>
      </c>
      <c r="F85" s="102">
        <v>5000</v>
      </c>
    </row>
    <row r="86" spans="1:6" s="19" customFormat="1" ht="12.75">
      <c r="A86" s="103" t="s">
        <v>505</v>
      </c>
      <c r="B86" s="91">
        <v>200</v>
      </c>
      <c r="C86" s="105" t="s">
        <v>575</v>
      </c>
      <c r="D86" s="99" t="str">
        <f t="shared" si="1"/>
        <v>000 0113 0000000 000 290</v>
      </c>
      <c r="E86" s="102">
        <v>1090876.24</v>
      </c>
      <c r="F86" s="102">
        <v>1070595.59</v>
      </c>
    </row>
    <row r="87" spans="1:6" s="19" customFormat="1" ht="12.75">
      <c r="A87" s="103" t="s">
        <v>507</v>
      </c>
      <c r="B87" s="91">
        <v>200</v>
      </c>
      <c r="C87" s="105" t="s">
        <v>576</v>
      </c>
      <c r="D87" s="99" t="str">
        <f t="shared" si="1"/>
        <v>000 0113 0000000 000 300</v>
      </c>
      <c r="E87" s="102">
        <v>300254.04</v>
      </c>
      <c r="F87" s="102">
        <v>275309.67</v>
      </c>
    </row>
    <row r="88" spans="1:6" s="19" customFormat="1" ht="12.75">
      <c r="A88" s="103" t="s">
        <v>509</v>
      </c>
      <c r="B88" s="91">
        <v>200</v>
      </c>
      <c r="C88" s="105" t="s">
        <v>577</v>
      </c>
      <c r="D88" s="99" t="str">
        <f t="shared" si="1"/>
        <v>000 0113 0000000 000 310</v>
      </c>
      <c r="E88" s="102">
        <v>53728</v>
      </c>
      <c r="F88" s="102">
        <v>53728</v>
      </c>
    </row>
    <row r="89" spans="1:6" s="19" customFormat="1" ht="12.75">
      <c r="A89" s="103" t="s">
        <v>511</v>
      </c>
      <c r="B89" s="91">
        <v>200</v>
      </c>
      <c r="C89" s="105" t="s">
        <v>578</v>
      </c>
      <c r="D89" s="99" t="str">
        <f t="shared" si="1"/>
        <v>000 0113 0000000 000 340</v>
      </c>
      <c r="E89" s="102">
        <v>246526.04</v>
      </c>
      <c r="F89" s="102">
        <v>221581.67</v>
      </c>
    </row>
    <row r="90" spans="1:6" s="19" customFormat="1" ht="12.75">
      <c r="A90" s="103" t="s">
        <v>579</v>
      </c>
      <c r="B90" s="91">
        <v>200</v>
      </c>
      <c r="C90" s="105" t="s">
        <v>580</v>
      </c>
      <c r="D90" s="99" t="str">
        <f t="shared" si="1"/>
        <v>000 0200 0000000 000 000</v>
      </c>
      <c r="E90" s="102">
        <v>1618000</v>
      </c>
      <c r="F90" s="102">
        <v>1618000</v>
      </c>
    </row>
    <row r="91" spans="1:6" s="19" customFormat="1" ht="12.75">
      <c r="A91" s="103" t="s">
        <v>473</v>
      </c>
      <c r="B91" s="91">
        <v>200</v>
      </c>
      <c r="C91" s="105" t="s">
        <v>581</v>
      </c>
      <c r="D91" s="99" t="str">
        <f t="shared" si="1"/>
        <v>000 0200 0000000 000 200</v>
      </c>
      <c r="E91" s="102">
        <v>1602150.14</v>
      </c>
      <c r="F91" s="102">
        <v>1602150.14</v>
      </c>
    </row>
    <row r="92" spans="1:6" s="19" customFormat="1" ht="12.75">
      <c r="A92" s="103" t="s">
        <v>475</v>
      </c>
      <c r="B92" s="91">
        <v>200</v>
      </c>
      <c r="C92" s="105" t="s">
        <v>582</v>
      </c>
      <c r="D92" s="99" t="str">
        <f t="shared" si="1"/>
        <v>000 0200 0000000 000 210</v>
      </c>
      <c r="E92" s="102">
        <v>1591227.32</v>
      </c>
      <c r="F92" s="102">
        <v>1591227.32</v>
      </c>
    </row>
    <row r="93" spans="1:6" s="19" customFormat="1" ht="12.75">
      <c r="A93" s="103" t="s">
        <v>477</v>
      </c>
      <c r="B93" s="91">
        <v>200</v>
      </c>
      <c r="C93" s="105" t="s">
        <v>583</v>
      </c>
      <c r="D93" s="99" t="str">
        <f t="shared" si="1"/>
        <v>000 0200 0000000 000 211</v>
      </c>
      <c r="E93" s="102">
        <v>1233757.1</v>
      </c>
      <c r="F93" s="102">
        <v>1233757.1</v>
      </c>
    </row>
    <row r="94" spans="1:6" s="19" customFormat="1" ht="12.75">
      <c r="A94" s="103" t="s">
        <v>479</v>
      </c>
      <c r="B94" s="91">
        <v>200</v>
      </c>
      <c r="C94" s="105" t="s">
        <v>584</v>
      </c>
      <c r="D94" s="99" t="str">
        <f t="shared" si="1"/>
        <v>000 0200 0000000 000 212</v>
      </c>
      <c r="E94" s="102">
        <v>52.42</v>
      </c>
      <c r="F94" s="102">
        <v>52.42</v>
      </c>
    </row>
    <row r="95" spans="1:6" s="19" customFormat="1" ht="12.75">
      <c r="A95" s="103" t="s">
        <v>481</v>
      </c>
      <c r="B95" s="91">
        <v>200</v>
      </c>
      <c r="C95" s="105" t="s">
        <v>585</v>
      </c>
      <c r="D95" s="99" t="str">
        <f t="shared" si="1"/>
        <v>000 0200 0000000 000 213</v>
      </c>
      <c r="E95" s="102">
        <v>357417.8</v>
      </c>
      <c r="F95" s="102">
        <v>357417.8</v>
      </c>
    </row>
    <row r="96" spans="1:6" s="19" customFormat="1" ht="12.75">
      <c r="A96" s="103" t="s">
        <v>483</v>
      </c>
      <c r="B96" s="91">
        <v>200</v>
      </c>
      <c r="C96" s="105" t="s">
        <v>586</v>
      </c>
      <c r="D96" s="99" t="str">
        <f t="shared" si="1"/>
        <v>000 0200 0000000 000 220</v>
      </c>
      <c r="E96" s="102">
        <v>10922.82</v>
      </c>
      <c r="F96" s="102">
        <v>10922.82</v>
      </c>
    </row>
    <row r="97" spans="1:6" s="19" customFormat="1" ht="12.75">
      <c r="A97" s="103" t="s">
        <v>485</v>
      </c>
      <c r="B97" s="91">
        <v>200</v>
      </c>
      <c r="C97" s="105" t="s">
        <v>587</v>
      </c>
      <c r="D97" s="99" t="str">
        <f t="shared" si="1"/>
        <v>000 0200 0000000 000 221</v>
      </c>
      <c r="E97" s="102">
        <v>10922.82</v>
      </c>
      <c r="F97" s="102">
        <v>10922.82</v>
      </c>
    </row>
    <row r="98" spans="1:6" s="19" customFormat="1" ht="12.75">
      <c r="A98" s="103" t="s">
        <v>507</v>
      </c>
      <c r="B98" s="91">
        <v>200</v>
      </c>
      <c r="C98" s="105" t="s">
        <v>588</v>
      </c>
      <c r="D98" s="99" t="str">
        <f t="shared" si="1"/>
        <v>000 0200 0000000 000 300</v>
      </c>
      <c r="E98" s="102">
        <v>15849.86</v>
      </c>
      <c r="F98" s="102">
        <v>15849.86</v>
      </c>
    </row>
    <row r="99" spans="1:6" s="19" customFormat="1" ht="12.75">
      <c r="A99" s="103" t="s">
        <v>511</v>
      </c>
      <c r="B99" s="91">
        <v>200</v>
      </c>
      <c r="C99" s="105" t="s">
        <v>589</v>
      </c>
      <c r="D99" s="99" t="str">
        <f t="shared" si="1"/>
        <v>000 0200 0000000 000 340</v>
      </c>
      <c r="E99" s="102">
        <v>15849.86</v>
      </c>
      <c r="F99" s="102">
        <v>15849.86</v>
      </c>
    </row>
    <row r="100" spans="1:6" s="19" customFormat="1" ht="12.75">
      <c r="A100" s="103" t="s">
        <v>590</v>
      </c>
      <c r="B100" s="91">
        <v>200</v>
      </c>
      <c r="C100" s="105" t="s">
        <v>591</v>
      </c>
      <c r="D100" s="99" t="str">
        <f t="shared" si="1"/>
        <v>000 0203 0000000 000 000</v>
      </c>
      <c r="E100" s="102">
        <v>1618000</v>
      </c>
      <c r="F100" s="102">
        <v>1618000</v>
      </c>
    </row>
    <row r="101" spans="1:6" s="19" customFormat="1" ht="12.75">
      <c r="A101" s="103" t="s">
        <v>473</v>
      </c>
      <c r="B101" s="91">
        <v>200</v>
      </c>
      <c r="C101" s="105" t="s">
        <v>592</v>
      </c>
      <c r="D101" s="99" t="str">
        <f t="shared" si="1"/>
        <v>000 0203 0000000 000 200</v>
      </c>
      <c r="E101" s="102">
        <v>1602150.14</v>
      </c>
      <c r="F101" s="102">
        <v>1602150.14</v>
      </c>
    </row>
    <row r="102" spans="1:6" s="19" customFormat="1" ht="12.75">
      <c r="A102" s="103" t="s">
        <v>475</v>
      </c>
      <c r="B102" s="91">
        <v>200</v>
      </c>
      <c r="C102" s="105" t="s">
        <v>593</v>
      </c>
      <c r="D102" s="99" t="str">
        <f t="shared" si="1"/>
        <v>000 0203 0000000 000 210</v>
      </c>
      <c r="E102" s="102">
        <v>1591227.32</v>
      </c>
      <c r="F102" s="102">
        <v>1591227.32</v>
      </c>
    </row>
    <row r="103" spans="1:6" s="19" customFormat="1" ht="12.75">
      <c r="A103" s="103" t="s">
        <v>477</v>
      </c>
      <c r="B103" s="91">
        <v>200</v>
      </c>
      <c r="C103" s="105" t="s">
        <v>594</v>
      </c>
      <c r="D103" s="99" t="str">
        <f t="shared" si="1"/>
        <v>000 0203 0000000 000 211</v>
      </c>
      <c r="E103" s="102">
        <v>1233757.1</v>
      </c>
      <c r="F103" s="102">
        <v>1233757.1</v>
      </c>
    </row>
    <row r="104" spans="1:6" s="19" customFormat="1" ht="12.75">
      <c r="A104" s="103" t="s">
        <v>479</v>
      </c>
      <c r="B104" s="91">
        <v>200</v>
      </c>
      <c r="C104" s="105" t="s">
        <v>595</v>
      </c>
      <c r="D104" s="99" t="str">
        <f t="shared" si="1"/>
        <v>000 0203 0000000 000 212</v>
      </c>
      <c r="E104" s="102">
        <v>52.42</v>
      </c>
      <c r="F104" s="102">
        <v>52.42</v>
      </c>
    </row>
    <row r="105" spans="1:6" s="19" customFormat="1" ht="12.75">
      <c r="A105" s="103" t="s">
        <v>481</v>
      </c>
      <c r="B105" s="91">
        <v>200</v>
      </c>
      <c r="C105" s="105" t="s">
        <v>596</v>
      </c>
      <c r="D105" s="99" t="str">
        <f t="shared" si="1"/>
        <v>000 0203 0000000 000 213</v>
      </c>
      <c r="E105" s="102">
        <v>357417.8</v>
      </c>
      <c r="F105" s="102">
        <v>357417.8</v>
      </c>
    </row>
    <row r="106" spans="1:6" s="19" customFormat="1" ht="12.75">
      <c r="A106" s="103" t="s">
        <v>483</v>
      </c>
      <c r="B106" s="91">
        <v>200</v>
      </c>
      <c r="C106" s="105" t="s">
        <v>597</v>
      </c>
      <c r="D106" s="99" t="str">
        <f t="shared" si="1"/>
        <v>000 0203 0000000 000 220</v>
      </c>
      <c r="E106" s="102">
        <v>10922.82</v>
      </c>
      <c r="F106" s="102">
        <v>10922.82</v>
      </c>
    </row>
    <row r="107" spans="1:6" s="19" customFormat="1" ht="12.75">
      <c r="A107" s="103" t="s">
        <v>485</v>
      </c>
      <c r="B107" s="91">
        <v>200</v>
      </c>
      <c r="C107" s="105" t="s">
        <v>598</v>
      </c>
      <c r="D107" s="99" t="str">
        <f t="shared" si="1"/>
        <v>000 0203 0000000 000 221</v>
      </c>
      <c r="E107" s="102">
        <v>10922.82</v>
      </c>
      <c r="F107" s="102">
        <v>10922.82</v>
      </c>
    </row>
    <row r="108" spans="1:6" s="19" customFormat="1" ht="12.75">
      <c r="A108" s="103" t="s">
        <v>507</v>
      </c>
      <c r="B108" s="91">
        <v>200</v>
      </c>
      <c r="C108" s="105" t="s">
        <v>599</v>
      </c>
      <c r="D108" s="99" t="str">
        <f t="shared" si="1"/>
        <v>000 0203 0000000 000 300</v>
      </c>
      <c r="E108" s="102">
        <v>15849.86</v>
      </c>
      <c r="F108" s="102">
        <v>15849.86</v>
      </c>
    </row>
    <row r="109" spans="1:6" s="19" customFormat="1" ht="12.75">
      <c r="A109" s="103" t="s">
        <v>511</v>
      </c>
      <c r="B109" s="91">
        <v>200</v>
      </c>
      <c r="C109" s="105" t="s">
        <v>600</v>
      </c>
      <c r="D109" s="99" t="str">
        <f t="shared" si="1"/>
        <v>000 0203 0000000 000 340</v>
      </c>
      <c r="E109" s="102">
        <v>15849.86</v>
      </c>
      <c r="F109" s="102">
        <v>15849.86</v>
      </c>
    </row>
    <row r="110" spans="1:6" s="19" customFormat="1" ht="12.75">
      <c r="A110" s="103" t="s">
        <v>601</v>
      </c>
      <c r="B110" s="91">
        <v>200</v>
      </c>
      <c r="C110" s="105" t="s">
        <v>602</v>
      </c>
      <c r="D110" s="99" t="str">
        <f t="shared" si="1"/>
        <v>000 0300 0000000 000 000</v>
      </c>
      <c r="E110" s="102">
        <v>6343440.99</v>
      </c>
      <c r="F110" s="102">
        <v>6310344.47</v>
      </c>
    </row>
    <row r="111" spans="1:6" s="19" customFormat="1" ht="12.75">
      <c r="A111" s="103" t="s">
        <v>473</v>
      </c>
      <c r="B111" s="91">
        <v>200</v>
      </c>
      <c r="C111" s="105" t="s">
        <v>603</v>
      </c>
      <c r="D111" s="99" t="str">
        <f t="shared" si="1"/>
        <v>000 0300 0000000 000 200</v>
      </c>
      <c r="E111" s="102">
        <v>6114900.99</v>
      </c>
      <c r="F111" s="102">
        <v>6081804.97</v>
      </c>
    </row>
    <row r="112" spans="1:6" s="19" customFormat="1" ht="12.75">
      <c r="A112" s="103" t="s">
        <v>475</v>
      </c>
      <c r="B112" s="91">
        <v>200</v>
      </c>
      <c r="C112" s="105" t="s">
        <v>604</v>
      </c>
      <c r="D112" s="99" t="str">
        <f t="shared" si="1"/>
        <v>000 0300 0000000 000 210</v>
      </c>
      <c r="E112" s="102">
        <v>3722800</v>
      </c>
      <c r="F112" s="102">
        <v>3722673.89</v>
      </c>
    </row>
    <row r="113" spans="1:6" s="19" customFormat="1" ht="12.75">
      <c r="A113" s="103" t="s">
        <v>477</v>
      </c>
      <c r="B113" s="91">
        <v>200</v>
      </c>
      <c r="C113" s="105" t="s">
        <v>605</v>
      </c>
      <c r="D113" s="99" t="str">
        <f t="shared" si="1"/>
        <v>000 0300 0000000 000 211</v>
      </c>
      <c r="E113" s="102">
        <v>2818313.57</v>
      </c>
      <c r="F113" s="102">
        <v>2818313.57</v>
      </c>
    </row>
    <row r="114" spans="1:6" s="19" customFormat="1" ht="12.75">
      <c r="A114" s="103" t="s">
        <v>479</v>
      </c>
      <c r="B114" s="91">
        <v>200</v>
      </c>
      <c r="C114" s="105" t="s">
        <v>606</v>
      </c>
      <c r="D114" s="99" t="str">
        <f t="shared" si="1"/>
        <v>000 0300 0000000 000 212</v>
      </c>
      <c r="E114" s="102">
        <v>1500</v>
      </c>
      <c r="F114" s="102">
        <v>1500</v>
      </c>
    </row>
    <row r="115" spans="1:6" s="19" customFormat="1" ht="12.75">
      <c r="A115" s="103" t="s">
        <v>481</v>
      </c>
      <c r="B115" s="91">
        <v>200</v>
      </c>
      <c r="C115" s="105" t="s">
        <v>607</v>
      </c>
      <c r="D115" s="99" t="str">
        <f t="shared" si="1"/>
        <v>000 0300 0000000 000 213</v>
      </c>
      <c r="E115" s="102">
        <v>902986.43</v>
      </c>
      <c r="F115" s="102">
        <v>902860.32</v>
      </c>
    </row>
    <row r="116" spans="1:6" s="19" customFormat="1" ht="12.75">
      <c r="A116" s="103" t="s">
        <v>483</v>
      </c>
      <c r="B116" s="91">
        <v>200</v>
      </c>
      <c r="C116" s="105" t="s">
        <v>608</v>
      </c>
      <c r="D116" s="99" t="str">
        <f t="shared" si="1"/>
        <v>000 0300 0000000 000 220</v>
      </c>
      <c r="E116" s="102">
        <v>691900.99</v>
      </c>
      <c r="F116" s="102">
        <v>658931.08</v>
      </c>
    </row>
    <row r="117" spans="1:6" s="19" customFormat="1" ht="12.75">
      <c r="A117" s="103" t="s">
        <v>485</v>
      </c>
      <c r="B117" s="91">
        <v>200</v>
      </c>
      <c r="C117" s="105" t="s">
        <v>609</v>
      </c>
      <c r="D117" s="99" t="str">
        <f t="shared" si="1"/>
        <v>000 0300 0000000 000 221</v>
      </c>
      <c r="E117" s="102">
        <v>291900</v>
      </c>
      <c r="F117" s="102">
        <v>266784.54</v>
      </c>
    </row>
    <row r="118" spans="1:6" s="19" customFormat="1" ht="12.75">
      <c r="A118" s="103" t="s">
        <v>487</v>
      </c>
      <c r="B118" s="91">
        <v>200</v>
      </c>
      <c r="C118" s="105" t="s">
        <v>610</v>
      </c>
      <c r="D118" s="99" t="str">
        <f t="shared" si="1"/>
        <v>000 0300 0000000 000 222</v>
      </c>
      <c r="E118" s="102">
        <v>1000</v>
      </c>
      <c r="F118" s="102">
        <v>958</v>
      </c>
    </row>
    <row r="119" spans="1:6" s="19" customFormat="1" ht="12.75">
      <c r="A119" s="103" t="s">
        <v>489</v>
      </c>
      <c r="B119" s="91">
        <v>200</v>
      </c>
      <c r="C119" s="105" t="s">
        <v>611</v>
      </c>
      <c r="D119" s="99" t="str">
        <f t="shared" si="1"/>
        <v>000 0300 0000000 000 223</v>
      </c>
      <c r="E119" s="102">
        <v>126100</v>
      </c>
      <c r="F119" s="102">
        <v>121051.73</v>
      </c>
    </row>
    <row r="120" spans="1:6" s="19" customFormat="1" ht="12.75">
      <c r="A120" s="103" t="s">
        <v>493</v>
      </c>
      <c r="B120" s="91">
        <v>200</v>
      </c>
      <c r="C120" s="105" t="s">
        <v>612</v>
      </c>
      <c r="D120" s="99" t="str">
        <f t="shared" si="1"/>
        <v>000 0300 0000000 000 225</v>
      </c>
      <c r="E120" s="102">
        <v>36000</v>
      </c>
      <c r="F120" s="102">
        <v>34205.37</v>
      </c>
    </row>
    <row r="121" spans="1:6" s="19" customFormat="1" ht="12.75">
      <c r="A121" s="103" t="s">
        <v>495</v>
      </c>
      <c r="B121" s="91">
        <v>200</v>
      </c>
      <c r="C121" s="105" t="s">
        <v>613</v>
      </c>
      <c r="D121" s="99" t="str">
        <f t="shared" si="1"/>
        <v>000 0300 0000000 000 226</v>
      </c>
      <c r="E121" s="102">
        <v>236900.99</v>
      </c>
      <c r="F121" s="102">
        <v>235931.44</v>
      </c>
    </row>
    <row r="122" spans="1:6" s="19" customFormat="1" ht="12.75">
      <c r="A122" s="103" t="s">
        <v>497</v>
      </c>
      <c r="B122" s="91">
        <v>200</v>
      </c>
      <c r="C122" s="105" t="s">
        <v>614</v>
      </c>
      <c r="D122" s="99" t="str">
        <f t="shared" si="1"/>
        <v>000 0300 0000000 000 240</v>
      </c>
      <c r="E122" s="102">
        <v>1700000</v>
      </c>
      <c r="F122" s="102">
        <v>1700000</v>
      </c>
    </row>
    <row r="123" spans="1:6" s="19" customFormat="1" ht="12.75">
      <c r="A123" s="103" t="s">
        <v>499</v>
      </c>
      <c r="B123" s="91">
        <v>200</v>
      </c>
      <c r="C123" s="105" t="s">
        <v>615</v>
      </c>
      <c r="D123" s="99" t="str">
        <f t="shared" si="1"/>
        <v>000 0300 0000000 000 241</v>
      </c>
      <c r="E123" s="102">
        <v>1700000</v>
      </c>
      <c r="F123" s="102">
        <v>1700000</v>
      </c>
    </row>
    <row r="124" spans="1:6" s="19" customFormat="1" ht="12.75">
      <c r="A124" s="103" t="s">
        <v>505</v>
      </c>
      <c r="B124" s="91">
        <v>200</v>
      </c>
      <c r="C124" s="105" t="s">
        <v>616</v>
      </c>
      <c r="D124" s="99" t="str">
        <f t="shared" si="1"/>
        <v>000 0300 0000000 000 290</v>
      </c>
      <c r="E124" s="102">
        <v>200</v>
      </c>
      <c r="F124" s="102">
        <v>200</v>
      </c>
    </row>
    <row r="125" spans="1:6" s="19" customFormat="1" ht="12.75">
      <c r="A125" s="103" t="s">
        <v>507</v>
      </c>
      <c r="B125" s="91">
        <v>200</v>
      </c>
      <c r="C125" s="105" t="s">
        <v>617</v>
      </c>
      <c r="D125" s="99" t="str">
        <f t="shared" si="1"/>
        <v>000 0300 0000000 000 300</v>
      </c>
      <c r="E125" s="102">
        <v>228540</v>
      </c>
      <c r="F125" s="102">
        <v>228539.5</v>
      </c>
    </row>
    <row r="126" spans="1:6" s="19" customFormat="1" ht="12.75">
      <c r="A126" s="103" t="s">
        <v>509</v>
      </c>
      <c r="B126" s="91">
        <v>200</v>
      </c>
      <c r="C126" s="105" t="s">
        <v>618</v>
      </c>
      <c r="D126" s="99" t="str">
        <f t="shared" si="1"/>
        <v>000 0300 0000000 000 310</v>
      </c>
      <c r="E126" s="102">
        <v>25400</v>
      </c>
      <c r="F126" s="102">
        <v>25399.5</v>
      </c>
    </row>
    <row r="127" spans="1:6" s="19" customFormat="1" ht="12.75">
      <c r="A127" s="103" t="s">
        <v>511</v>
      </c>
      <c r="B127" s="91">
        <v>200</v>
      </c>
      <c r="C127" s="105" t="s">
        <v>619</v>
      </c>
      <c r="D127" s="99" t="str">
        <f t="shared" si="1"/>
        <v>000 0300 0000000 000 340</v>
      </c>
      <c r="E127" s="102">
        <v>203140</v>
      </c>
      <c r="F127" s="102">
        <v>203140</v>
      </c>
    </row>
    <row r="128" spans="1:6" s="19" customFormat="1" ht="22.5">
      <c r="A128" s="103" t="s">
        <v>620</v>
      </c>
      <c r="B128" s="91">
        <v>200</v>
      </c>
      <c r="C128" s="105" t="s">
        <v>621</v>
      </c>
      <c r="D128" s="99" t="str">
        <f t="shared" si="1"/>
        <v>000 0309 0000000 000 000</v>
      </c>
      <c r="E128" s="102">
        <v>4643440.99</v>
      </c>
      <c r="F128" s="102">
        <v>4610344.47</v>
      </c>
    </row>
    <row r="129" spans="1:6" s="19" customFormat="1" ht="12.75">
      <c r="A129" s="103" t="s">
        <v>473</v>
      </c>
      <c r="B129" s="91">
        <v>200</v>
      </c>
      <c r="C129" s="105" t="s">
        <v>622</v>
      </c>
      <c r="D129" s="99" t="str">
        <f t="shared" si="1"/>
        <v>000 0309 0000000 000 200</v>
      </c>
      <c r="E129" s="102">
        <v>4414900.99</v>
      </c>
      <c r="F129" s="102">
        <v>4381804.97</v>
      </c>
    </row>
    <row r="130" spans="1:6" s="19" customFormat="1" ht="12.75">
      <c r="A130" s="103" t="s">
        <v>475</v>
      </c>
      <c r="B130" s="91">
        <v>200</v>
      </c>
      <c r="C130" s="105" t="s">
        <v>623</v>
      </c>
      <c r="D130" s="99" t="str">
        <f t="shared" si="1"/>
        <v>000 0309 0000000 000 210</v>
      </c>
      <c r="E130" s="102">
        <v>3722800</v>
      </c>
      <c r="F130" s="102">
        <v>3722673.89</v>
      </c>
    </row>
    <row r="131" spans="1:6" s="19" customFormat="1" ht="12.75">
      <c r="A131" s="103" t="s">
        <v>477</v>
      </c>
      <c r="B131" s="91">
        <v>200</v>
      </c>
      <c r="C131" s="105" t="s">
        <v>624</v>
      </c>
      <c r="D131" s="99" t="str">
        <f t="shared" si="1"/>
        <v>000 0309 0000000 000 211</v>
      </c>
      <c r="E131" s="102">
        <v>2818313.57</v>
      </c>
      <c r="F131" s="102">
        <v>2818313.57</v>
      </c>
    </row>
    <row r="132" spans="1:6" s="19" customFormat="1" ht="12.75">
      <c r="A132" s="103" t="s">
        <v>479</v>
      </c>
      <c r="B132" s="91">
        <v>200</v>
      </c>
      <c r="C132" s="105" t="s">
        <v>625</v>
      </c>
      <c r="D132" s="99" t="str">
        <f t="shared" si="1"/>
        <v>000 0309 0000000 000 212</v>
      </c>
      <c r="E132" s="102">
        <v>1500</v>
      </c>
      <c r="F132" s="102">
        <v>1500</v>
      </c>
    </row>
    <row r="133" spans="1:6" s="19" customFormat="1" ht="12.75">
      <c r="A133" s="103" t="s">
        <v>481</v>
      </c>
      <c r="B133" s="91">
        <v>200</v>
      </c>
      <c r="C133" s="105" t="s">
        <v>626</v>
      </c>
      <c r="D133" s="99" t="str">
        <f t="shared" si="1"/>
        <v>000 0309 0000000 000 213</v>
      </c>
      <c r="E133" s="102">
        <v>902986.43</v>
      </c>
      <c r="F133" s="102">
        <v>902860.32</v>
      </c>
    </row>
    <row r="134" spans="1:6" s="19" customFormat="1" ht="12.75">
      <c r="A134" s="103" t="s">
        <v>483</v>
      </c>
      <c r="B134" s="91">
        <v>200</v>
      </c>
      <c r="C134" s="105" t="s">
        <v>627</v>
      </c>
      <c r="D134" s="99" t="str">
        <f t="shared" si="1"/>
        <v>000 0309 0000000 000 220</v>
      </c>
      <c r="E134" s="102">
        <v>691900.99</v>
      </c>
      <c r="F134" s="102">
        <v>658931.08</v>
      </c>
    </row>
    <row r="135" spans="1:6" s="19" customFormat="1" ht="12.75">
      <c r="A135" s="103" t="s">
        <v>485</v>
      </c>
      <c r="B135" s="91">
        <v>200</v>
      </c>
      <c r="C135" s="105" t="s">
        <v>628</v>
      </c>
      <c r="D135" s="99" t="str">
        <f aca="true" t="shared" si="2" ref="D135:D198">IF(OR(LEFT(C135,5)="000 9",LEFT(C135,5)="000 7"),"X",C135)</f>
        <v>000 0309 0000000 000 221</v>
      </c>
      <c r="E135" s="102">
        <v>291900</v>
      </c>
      <c r="F135" s="102">
        <v>266784.54</v>
      </c>
    </row>
    <row r="136" spans="1:6" s="19" customFormat="1" ht="12.75">
      <c r="A136" s="103" t="s">
        <v>487</v>
      </c>
      <c r="B136" s="91">
        <v>200</v>
      </c>
      <c r="C136" s="105" t="s">
        <v>629</v>
      </c>
      <c r="D136" s="99" t="str">
        <f t="shared" si="2"/>
        <v>000 0309 0000000 000 222</v>
      </c>
      <c r="E136" s="102">
        <v>1000</v>
      </c>
      <c r="F136" s="102">
        <v>958</v>
      </c>
    </row>
    <row r="137" spans="1:6" s="19" customFormat="1" ht="12.75">
      <c r="A137" s="103" t="s">
        <v>489</v>
      </c>
      <c r="B137" s="91">
        <v>200</v>
      </c>
      <c r="C137" s="105" t="s">
        <v>630</v>
      </c>
      <c r="D137" s="99" t="str">
        <f t="shared" si="2"/>
        <v>000 0309 0000000 000 223</v>
      </c>
      <c r="E137" s="102">
        <v>126100</v>
      </c>
      <c r="F137" s="102">
        <v>121051.73</v>
      </c>
    </row>
    <row r="138" spans="1:6" s="19" customFormat="1" ht="12.75">
      <c r="A138" s="103" t="s">
        <v>493</v>
      </c>
      <c r="B138" s="91">
        <v>200</v>
      </c>
      <c r="C138" s="105" t="s">
        <v>631</v>
      </c>
      <c r="D138" s="99" t="str">
        <f t="shared" si="2"/>
        <v>000 0309 0000000 000 225</v>
      </c>
      <c r="E138" s="102">
        <v>36000</v>
      </c>
      <c r="F138" s="102">
        <v>34205.37</v>
      </c>
    </row>
    <row r="139" spans="1:6" s="19" customFormat="1" ht="12.75">
      <c r="A139" s="103" t="s">
        <v>495</v>
      </c>
      <c r="B139" s="91">
        <v>200</v>
      </c>
      <c r="C139" s="105" t="s">
        <v>632</v>
      </c>
      <c r="D139" s="99" t="str">
        <f t="shared" si="2"/>
        <v>000 0309 0000000 000 226</v>
      </c>
      <c r="E139" s="102">
        <v>236900.99</v>
      </c>
      <c r="F139" s="102">
        <v>235931.44</v>
      </c>
    </row>
    <row r="140" spans="1:6" s="19" customFormat="1" ht="12.75">
      <c r="A140" s="103" t="s">
        <v>505</v>
      </c>
      <c r="B140" s="91">
        <v>200</v>
      </c>
      <c r="C140" s="105" t="s">
        <v>633</v>
      </c>
      <c r="D140" s="99" t="str">
        <f t="shared" si="2"/>
        <v>000 0309 0000000 000 290</v>
      </c>
      <c r="E140" s="102">
        <v>200</v>
      </c>
      <c r="F140" s="102">
        <v>200</v>
      </c>
    </row>
    <row r="141" spans="1:6" s="19" customFormat="1" ht="12.75">
      <c r="A141" s="103" t="s">
        <v>507</v>
      </c>
      <c r="B141" s="91">
        <v>200</v>
      </c>
      <c r="C141" s="105" t="s">
        <v>634</v>
      </c>
      <c r="D141" s="99" t="str">
        <f t="shared" si="2"/>
        <v>000 0309 0000000 000 300</v>
      </c>
      <c r="E141" s="102">
        <v>228540</v>
      </c>
      <c r="F141" s="102">
        <v>228539.5</v>
      </c>
    </row>
    <row r="142" spans="1:6" s="19" customFormat="1" ht="12.75">
      <c r="A142" s="103" t="s">
        <v>509</v>
      </c>
      <c r="B142" s="91">
        <v>200</v>
      </c>
      <c r="C142" s="105" t="s">
        <v>635</v>
      </c>
      <c r="D142" s="99" t="str">
        <f t="shared" si="2"/>
        <v>000 0309 0000000 000 310</v>
      </c>
      <c r="E142" s="102">
        <v>25400</v>
      </c>
      <c r="F142" s="102">
        <v>25399.5</v>
      </c>
    </row>
    <row r="143" spans="1:6" s="19" customFormat="1" ht="12.75">
      <c r="A143" s="103" t="s">
        <v>511</v>
      </c>
      <c r="B143" s="91">
        <v>200</v>
      </c>
      <c r="C143" s="105" t="s">
        <v>636</v>
      </c>
      <c r="D143" s="99" t="str">
        <f t="shared" si="2"/>
        <v>000 0309 0000000 000 340</v>
      </c>
      <c r="E143" s="102">
        <v>203140</v>
      </c>
      <c r="F143" s="102">
        <v>203140</v>
      </c>
    </row>
    <row r="144" spans="1:6" s="19" customFormat="1" ht="22.5">
      <c r="A144" s="103" t="s">
        <v>637</v>
      </c>
      <c r="B144" s="91">
        <v>200</v>
      </c>
      <c r="C144" s="105" t="s">
        <v>638</v>
      </c>
      <c r="D144" s="99" t="str">
        <f t="shared" si="2"/>
        <v>000 0314 0000000 000 000</v>
      </c>
      <c r="E144" s="102">
        <v>1700000</v>
      </c>
      <c r="F144" s="102">
        <v>1700000</v>
      </c>
    </row>
    <row r="145" spans="1:6" s="19" customFormat="1" ht="12.75">
      <c r="A145" s="103" t="s">
        <v>473</v>
      </c>
      <c r="B145" s="91">
        <v>200</v>
      </c>
      <c r="C145" s="105" t="s">
        <v>639</v>
      </c>
      <c r="D145" s="99" t="str">
        <f t="shared" si="2"/>
        <v>000 0314 0000000 000 200</v>
      </c>
      <c r="E145" s="102">
        <v>1700000</v>
      </c>
      <c r="F145" s="102">
        <v>1700000</v>
      </c>
    </row>
    <row r="146" spans="1:6" s="19" customFormat="1" ht="12.75">
      <c r="A146" s="103" t="s">
        <v>497</v>
      </c>
      <c r="B146" s="91">
        <v>200</v>
      </c>
      <c r="C146" s="105" t="s">
        <v>640</v>
      </c>
      <c r="D146" s="99" t="str">
        <f t="shared" si="2"/>
        <v>000 0314 0000000 000 240</v>
      </c>
      <c r="E146" s="102">
        <v>1700000</v>
      </c>
      <c r="F146" s="102">
        <v>1700000</v>
      </c>
    </row>
    <row r="147" spans="1:6" s="19" customFormat="1" ht="12.75">
      <c r="A147" s="103" t="s">
        <v>499</v>
      </c>
      <c r="B147" s="91">
        <v>200</v>
      </c>
      <c r="C147" s="105" t="s">
        <v>641</v>
      </c>
      <c r="D147" s="99" t="str">
        <f t="shared" si="2"/>
        <v>000 0314 0000000 000 241</v>
      </c>
      <c r="E147" s="102">
        <v>1700000</v>
      </c>
      <c r="F147" s="102">
        <v>1700000</v>
      </c>
    </row>
    <row r="148" spans="1:6" s="19" customFormat="1" ht="12.75">
      <c r="A148" s="103" t="s">
        <v>642</v>
      </c>
      <c r="B148" s="91">
        <v>200</v>
      </c>
      <c r="C148" s="105" t="s">
        <v>643</v>
      </c>
      <c r="D148" s="99" t="str">
        <f t="shared" si="2"/>
        <v>000 0400 0000000 000 000</v>
      </c>
      <c r="E148" s="102">
        <v>387128299.82</v>
      </c>
      <c r="F148" s="102">
        <v>381249734.45</v>
      </c>
    </row>
    <row r="149" spans="1:6" s="19" customFormat="1" ht="12.75">
      <c r="A149" s="103" t="s">
        <v>473</v>
      </c>
      <c r="B149" s="91">
        <v>200</v>
      </c>
      <c r="C149" s="105" t="s">
        <v>644</v>
      </c>
      <c r="D149" s="99" t="str">
        <f t="shared" si="2"/>
        <v>000 0400 0000000 000 200</v>
      </c>
      <c r="E149" s="102">
        <v>347781921.82</v>
      </c>
      <c r="F149" s="102">
        <v>342572195.78</v>
      </c>
    </row>
    <row r="150" spans="1:6" s="19" customFormat="1" ht="12.75">
      <c r="A150" s="103" t="s">
        <v>475</v>
      </c>
      <c r="B150" s="91">
        <v>200</v>
      </c>
      <c r="C150" s="105" t="s">
        <v>645</v>
      </c>
      <c r="D150" s="99" t="str">
        <f t="shared" si="2"/>
        <v>000 0400 0000000 000 210</v>
      </c>
      <c r="E150" s="102">
        <v>19249800</v>
      </c>
      <c r="F150" s="102">
        <v>19122970.05</v>
      </c>
    </row>
    <row r="151" spans="1:6" s="19" customFormat="1" ht="12.75">
      <c r="A151" s="103" t="s">
        <v>477</v>
      </c>
      <c r="B151" s="91">
        <v>200</v>
      </c>
      <c r="C151" s="105" t="s">
        <v>646</v>
      </c>
      <c r="D151" s="99" t="str">
        <f t="shared" si="2"/>
        <v>000 0400 0000000 000 211</v>
      </c>
      <c r="E151" s="102">
        <v>14785260</v>
      </c>
      <c r="F151" s="102">
        <v>14736151.08</v>
      </c>
    </row>
    <row r="152" spans="1:6" s="19" customFormat="1" ht="12.75">
      <c r="A152" s="103" t="s">
        <v>481</v>
      </c>
      <c r="B152" s="91">
        <v>200</v>
      </c>
      <c r="C152" s="105" t="s">
        <v>647</v>
      </c>
      <c r="D152" s="99" t="str">
        <f t="shared" si="2"/>
        <v>000 0400 0000000 000 213</v>
      </c>
      <c r="E152" s="102">
        <v>4464540</v>
      </c>
      <c r="F152" s="102">
        <v>4386818.97</v>
      </c>
    </row>
    <row r="153" spans="1:6" s="19" customFormat="1" ht="12.75">
      <c r="A153" s="103" t="s">
        <v>483</v>
      </c>
      <c r="B153" s="91">
        <v>200</v>
      </c>
      <c r="C153" s="105" t="s">
        <v>648</v>
      </c>
      <c r="D153" s="99" t="str">
        <f t="shared" si="2"/>
        <v>000 0400 0000000 000 220</v>
      </c>
      <c r="E153" s="102">
        <v>25419095.43</v>
      </c>
      <c r="F153" s="102">
        <v>25066922.34</v>
      </c>
    </row>
    <row r="154" spans="1:6" s="19" customFormat="1" ht="12.75">
      <c r="A154" s="103" t="s">
        <v>485</v>
      </c>
      <c r="B154" s="91">
        <v>200</v>
      </c>
      <c r="C154" s="105" t="s">
        <v>649</v>
      </c>
      <c r="D154" s="99" t="str">
        <f t="shared" si="2"/>
        <v>000 0400 0000000 000 221</v>
      </c>
      <c r="E154" s="102">
        <v>340000</v>
      </c>
      <c r="F154" s="102">
        <v>278604.67</v>
      </c>
    </row>
    <row r="155" spans="1:6" s="19" customFormat="1" ht="12.75">
      <c r="A155" s="103" t="s">
        <v>487</v>
      </c>
      <c r="B155" s="91">
        <v>200</v>
      </c>
      <c r="C155" s="105" t="s">
        <v>650</v>
      </c>
      <c r="D155" s="99" t="str">
        <f t="shared" si="2"/>
        <v>000 0400 0000000 000 222</v>
      </c>
      <c r="E155" s="102">
        <v>778800</v>
      </c>
      <c r="F155" s="102">
        <v>737641</v>
      </c>
    </row>
    <row r="156" spans="1:6" s="19" customFormat="1" ht="12.75">
      <c r="A156" s="103" t="s">
        <v>489</v>
      </c>
      <c r="B156" s="91">
        <v>200</v>
      </c>
      <c r="C156" s="105" t="s">
        <v>651</v>
      </c>
      <c r="D156" s="99" t="str">
        <f t="shared" si="2"/>
        <v>000 0400 0000000 000 223</v>
      </c>
      <c r="E156" s="102">
        <v>250000</v>
      </c>
      <c r="F156" s="102">
        <v>238285.75</v>
      </c>
    </row>
    <row r="157" spans="1:6" s="19" customFormat="1" ht="12.75">
      <c r="A157" s="103" t="s">
        <v>491</v>
      </c>
      <c r="B157" s="91">
        <v>200</v>
      </c>
      <c r="C157" s="105" t="s">
        <v>652</v>
      </c>
      <c r="D157" s="99" t="str">
        <f t="shared" si="2"/>
        <v>000 0400 0000000 000 224</v>
      </c>
      <c r="E157" s="102">
        <v>3320280</v>
      </c>
      <c r="F157" s="102">
        <v>3320280</v>
      </c>
    </row>
    <row r="158" spans="1:6" s="19" customFormat="1" ht="12.75">
      <c r="A158" s="103" t="s">
        <v>493</v>
      </c>
      <c r="B158" s="91">
        <v>200</v>
      </c>
      <c r="C158" s="105" t="s">
        <v>653</v>
      </c>
      <c r="D158" s="99" t="str">
        <f t="shared" si="2"/>
        <v>000 0400 0000000 000 225</v>
      </c>
      <c r="E158" s="102">
        <v>15349383.43</v>
      </c>
      <c r="F158" s="102">
        <v>15322887.71</v>
      </c>
    </row>
    <row r="159" spans="1:6" s="19" customFormat="1" ht="12.75">
      <c r="A159" s="103" t="s">
        <v>495</v>
      </c>
      <c r="B159" s="91">
        <v>200</v>
      </c>
      <c r="C159" s="105" t="s">
        <v>654</v>
      </c>
      <c r="D159" s="99" t="str">
        <f t="shared" si="2"/>
        <v>000 0400 0000000 000 226</v>
      </c>
      <c r="E159" s="102">
        <v>5380632</v>
      </c>
      <c r="F159" s="102">
        <v>5169223.21</v>
      </c>
    </row>
    <row r="160" spans="1:6" s="19" customFormat="1" ht="12.75">
      <c r="A160" s="103" t="s">
        <v>497</v>
      </c>
      <c r="B160" s="91">
        <v>200</v>
      </c>
      <c r="C160" s="105" t="s">
        <v>655</v>
      </c>
      <c r="D160" s="99" t="str">
        <f t="shared" si="2"/>
        <v>000 0400 0000000 000 240</v>
      </c>
      <c r="E160" s="102">
        <v>215713353.39</v>
      </c>
      <c r="F160" s="102">
        <v>211263360.39</v>
      </c>
    </row>
    <row r="161" spans="1:6" s="19" customFormat="1" ht="12.75">
      <c r="A161" s="103" t="s">
        <v>499</v>
      </c>
      <c r="B161" s="91">
        <v>200</v>
      </c>
      <c r="C161" s="105" t="s">
        <v>656</v>
      </c>
      <c r="D161" s="99" t="str">
        <f t="shared" si="2"/>
        <v>000 0400 0000000 000 241</v>
      </c>
      <c r="E161" s="102">
        <v>184777968.77</v>
      </c>
      <c r="F161" s="102">
        <v>182684975.77</v>
      </c>
    </row>
    <row r="162" spans="1:6" s="19" customFormat="1" ht="22.5">
      <c r="A162" s="103" t="s">
        <v>657</v>
      </c>
      <c r="B162" s="91">
        <v>200</v>
      </c>
      <c r="C162" s="105" t="s">
        <v>658</v>
      </c>
      <c r="D162" s="99" t="str">
        <f t="shared" si="2"/>
        <v>000 0400 0000000 000 242</v>
      </c>
      <c r="E162" s="102">
        <v>30935384.62</v>
      </c>
      <c r="F162" s="102">
        <v>28578384.62</v>
      </c>
    </row>
    <row r="163" spans="1:6" s="19" customFormat="1" ht="12.75">
      <c r="A163" s="103" t="s">
        <v>501</v>
      </c>
      <c r="B163" s="91">
        <v>200</v>
      </c>
      <c r="C163" s="105" t="s">
        <v>659</v>
      </c>
      <c r="D163" s="99" t="str">
        <f t="shared" si="2"/>
        <v>000 0400 0000000 000 260</v>
      </c>
      <c r="E163" s="102">
        <v>85150073</v>
      </c>
      <c r="F163" s="102">
        <v>84879900</v>
      </c>
    </row>
    <row r="164" spans="1:6" s="19" customFormat="1" ht="12.75">
      <c r="A164" s="103" t="s">
        <v>503</v>
      </c>
      <c r="B164" s="91">
        <v>200</v>
      </c>
      <c r="C164" s="105" t="s">
        <v>660</v>
      </c>
      <c r="D164" s="99" t="str">
        <f t="shared" si="2"/>
        <v>000 0400 0000000 000 262</v>
      </c>
      <c r="E164" s="102">
        <v>85150073</v>
      </c>
      <c r="F164" s="102">
        <v>84879900</v>
      </c>
    </row>
    <row r="165" spans="1:6" s="19" customFormat="1" ht="12.75">
      <c r="A165" s="103" t="s">
        <v>505</v>
      </c>
      <c r="B165" s="91">
        <v>200</v>
      </c>
      <c r="C165" s="105" t="s">
        <v>661</v>
      </c>
      <c r="D165" s="99" t="str">
        <f t="shared" si="2"/>
        <v>000 0400 0000000 000 290</v>
      </c>
      <c r="E165" s="102">
        <v>2249600</v>
      </c>
      <c r="F165" s="102">
        <v>2239043</v>
      </c>
    </row>
    <row r="166" spans="1:6" s="19" customFormat="1" ht="12.75">
      <c r="A166" s="103" t="s">
        <v>507</v>
      </c>
      <c r="B166" s="91">
        <v>200</v>
      </c>
      <c r="C166" s="105" t="s">
        <v>662</v>
      </c>
      <c r="D166" s="99" t="str">
        <f t="shared" si="2"/>
        <v>000 0400 0000000 000 300</v>
      </c>
      <c r="E166" s="102">
        <v>39346378</v>
      </c>
      <c r="F166" s="102">
        <v>38677538.67</v>
      </c>
    </row>
    <row r="167" spans="1:6" s="19" customFormat="1" ht="12.75">
      <c r="A167" s="103" t="s">
        <v>509</v>
      </c>
      <c r="B167" s="91">
        <v>200</v>
      </c>
      <c r="C167" s="105" t="s">
        <v>663</v>
      </c>
      <c r="D167" s="99" t="str">
        <f t="shared" si="2"/>
        <v>000 0400 0000000 000 310</v>
      </c>
      <c r="E167" s="102">
        <v>38401378</v>
      </c>
      <c r="F167" s="102">
        <v>37744499.67</v>
      </c>
    </row>
    <row r="168" spans="1:6" s="19" customFormat="1" ht="12.75">
      <c r="A168" s="103" t="s">
        <v>511</v>
      </c>
      <c r="B168" s="91">
        <v>200</v>
      </c>
      <c r="C168" s="105" t="s">
        <v>664</v>
      </c>
      <c r="D168" s="99" t="str">
        <f t="shared" si="2"/>
        <v>000 0400 0000000 000 340</v>
      </c>
      <c r="E168" s="102">
        <v>945000</v>
      </c>
      <c r="F168" s="102">
        <v>933039</v>
      </c>
    </row>
    <row r="169" spans="1:6" s="19" customFormat="1" ht="12.75">
      <c r="A169" s="103" t="s">
        <v>665</v>
      </c>
      <c r="B169" s="91">
        <v>200</v>
      </c>
      <c r="C169" s="105" t="s">
        <v>666</v>
      </c>
      <c r="D169" s="99" t="str">
        <f t="shared" si="2"/>
        <v>000 0402 0000000 000 000</v>
      </c>
      <c r="E169" s="102">
        <v>189786345</v>
      </c>
      <c r="F169" s="102">
        <v>185345493</v>
      </c>
    </row>
    <row r="170" spans="1:6" s="19" customFormat="1" ht="12.75">
      <c r="A170" s="103" t="s">
        <v>473</v>
      </c>
      <c r="B170" s="91">
        <v>200</v>
      </c>
      <c r="C170" s="105" t="s">
        <v>667</v>
      </c>
      <c r="D170" s="99" t="str">
        <f t="shared" si="2"/>
        <v>000 0402 0000000 000 200</v>
      </c>
      <c r="E170" s="102">
        <v>189786345</v>
      </c>
      <c r="F170" s="102">
        <v>185345493</v>
      </c>
    </row>
    <row r="171" spans="1:6" s="19" customFormat="1" ht="12.75">
      <c r="A171" s="103" t="s">
        <v>483</v>
      </c>
      <c r="B171" s="91">
        <v>200</v>
      </c>
      <c r="C171" s="105" t="s">
        <v>668</v>
      </c>
      <c r="D171" s="99" t="str">
        <f t="shared" si="2"/>
        <v>000 0402 0000000 000 220</v>
      </c>
      <c r="E171" s="102">
        <v>615572</v>
      </c>
      <c r="F171" s="102">
        <v>615572</v>
      </c>
    </row>
    <row r="172" spans="1:6" s="19" customFormat="1" ht="12.75">
      <c r="A172" s="103" t="s">
        <v>495</v>
      </c>
      <c r="B172" s="91">
        <v>200</v>
      </c>
      <c r="C172" s="105" t="s">
        <v>669</v>
      </c>
      <c r="D172" s="99" t="str">
        <f t="shared" si="2"/>
        <v>000 0402 0000000 000 226</v>
      </c>
      <c r="E172" s="102">
        <v>615572</v>
      </c>
      <c r="F172" s="102">
        <v>615572</v>
      </c>
    </row>
    <row r="173" spans="1:6" s="19" customFormat="1" ht="12.75">
      <c r="A173" s="103" t="s">
        <v>497</v>
      </c>
      <c r="B173" s="91">
        <v>200</v>
      </c>
      <c r="C173" s="105" t="s">
        <v>670</v>
      </c>
      <c r="D173" s="99" t="str">
        <f t="shared" si="2"/>
        <v>000 0402 0000000 000 240</v>
      </c>
      <c r="E173" s="102">
        <v>104020700</v>
      </c>
      <c r="F173" s="102">
        <v>99850021</v>
      </c>
    </row>
    <row r="174" spans="1:6" s="19" customFormat="1" ht="12.75">
      <c r="A174" s="103" t="s">
        <v>499</v>
      </c>
      <c r="B174" s="91">
        <v>200</v>
      </c>
      <c r="C174" s="105" t="s">
        <v>671</v>
      </c>
      <c r="D174" s="99" t="str">
        <f t="shared" si="2"/>
        <v>000 0402 0000000 000 241</v>
      </c>
      <c r="E174" s="102">
        <v>86720700</v>
      </c>
      <c r="F174" s="102">
        <v>84907021</v>
      </c>
    </row>
    <row r="175" spans="1:6" s="19" customFormat="1" ht="22.5">
      <c r="A175" s="103" t="s">
        <v>657</v>
      </c>
      <c r="B175" s="91">
        <v>200</v>
      </c>
      <c r="C175" s="105" t="s">
        <v>672</v>
      </c>
      <c r="D175" s="99" t="str">
        <f t="shared" si="2"/>
        <v>000 0402 0000000 000 242</v>
      </c>
      <c r="E175" s="102">
        <v>17300000</v>
      </c>
      <c r="F175" s="102">
        <v>14943000</v>
      </c>
    </row>
    <row r="176" spans="1:6" s="19" customFormat="1" ht="12.75">
      <c r="A176" s="103" t="s">
        <v>501</v>
      </c>
      <c r="B176" s="91">
        <v>200</v>
      </c>
      <c r="C176" s="105" t="s">
        <v>673</v>
      </c>
      <c r="D176" s="99" t="str">
        <f t="shared" si="2"/>
        <v>000 0402 0000000 000 260</v>
      </c>
      <c r="E176" s="102">
        <v>85150073</v>
      </c>
      <c r="F176" s="102">
        <v>84879900</v>
      </c>
    </row>
    <row r="177" spans="1:6" s="19" customFormat="1" ht="12.75">
      <c r="A177" s="103" t="s">
        <v>503</v>
      </c>
      <c r="B177" s="91">
        <v>200</v>
      </c>
      <c r="C177" s="105" t="s">
        <v>674</v>
      </c>
      <c r="D177" s="99" t="str">
        <f t="shared" si="2"/>
        <v>000 0402 0000000 000 262</v>
      </c>
      <c r="E177" s="102">
        <v>85150073</v>
      </c>
      <c r="F177" s="102">
        <v>84879900</v>
      </c>
    </row>
    <row r="178" spans="1:6" s="19" customFormat="1" ht="12.75">
      <c r="A178" s="103" t="s">
        <v>675</v>
      </c>
      <c r="B178" s="91">
        <v>200</v>
      </c>
      <c r="C178" s="105" t="s">
        <v>676</v>
      </c>
      <c r="D178" s="99" t="str">
        <f t="shared" si="2"/>
        <v>000 0409 0000000 000 000</v>
      </c>
      <c r="E178" s="102">
        <v>143356035.2</v>
      </c>
      <c r="F178" s="102">
        <v>142720838.2</v>
      </c>
    </row>
    <row r="179" spans="1:6" s="19" customFormat="1" ht="12.75">
      <c r="A179" s="103" t="s">
        <v>473</v>
      </c>
      <c r="B179" s="91">
        <v>200</v>
      </c>
      <c r="C179" s="105" t="s">
        <v>677</v>
      </c>
      <c r="D179" s="99" t="str">
        <f t="shared" si="2"/>
        <v>000 0409 0000000 000 200</v>
      </c>
      <c r="E179" s="102">
        <v>105774657.2</v>
      </c>
      <c r="F179" s="102">
        <v>105774657.2</v>
      </c>
    </row>
    <row r="180" spans="1:6" s="19" customFormat="1" ht="12.75">
      <c r="A180" s="103" t="s">
        <v>483</v>
      </c>
      <c r="B180" s="91">
        <v>200</v>
      </c>
      <c r="C180" s="105" t="s">
        <v>678</v>
      </c>
      <c r="D180" s="99" t="str">
        <f t="shared" si="2"/>
        <v>000 0409 0000000 000 220</v>
      </c>
      <c r="E180" s="102">
        <v>14545388.43</v>
      </c>
      <c r="F180" s="102">
        <v>14545388.43</v>
      </c>
    </row>
    <row r="181" spans="1:6" s="19" customFormat="1" ht="12.75">
      <c r="A181" s="103" t="s">
        <v>493</v>
      </c>
      <c r="B181" s="91">
        <v>200</v>
      </c>
      <c r="C181" s="105" t="s">
        <v>679</v>
      </c>
      <c r="D181" s="99" t="str">
        <f t="shared" si="2"/>
        <v>000 0409 0000000 000 225</v>
      </c>
      <c r="E181" s="102">
        <v>14545388.43</v>
      </c>
      <c r="F181" s="102">
        <v>14545388.43</v>
      </c>
    </row>
    <row r="182" spans="1:6" s="19" customFormat="1" ht="12.75">
      <c r="A182" s="103" t="s">
        <v>497</v>
      </c>
      <c r="B182" s="91">
        <v>200</v>
      </c>
      <c r="C182" s="105" t="s">
        <v>680</v>
      </c>
      <c r="D182" s="99" t="str">
        <f t="shared" si="2"/>
        <v>000 0409 0000000 000 240</v>
      </c>
      <c r="E182" s="102">
        <v>91229268.77</v>
      </c>
      <c r="F182" s="102">
        <v>91229268.77</v>
      </c>
    </row>
    <row r="183" spans="1:6" s="19" customFormat="1" ht="12.75">
      <c r="A183" s="103" t="s">
        <v>499</v>
      </c>
      <c r="B183" s="91">
        <v>200</v>
      </c>
      <c r="C183" s="105" t="s">
        <v>681</v>
      </c>
      <c r="D183" s="99" t="str">
        <f t="shared" si="2"/>
        <v>000 0409 0000000 000 241</v>
      </c>
      <c r="E183" s="102">
        <v>91229268.77</v>
      </c>
      <c r="F183" s="102">
        <v>91229268.77</v>
      </c>
    </row>
    <row r="184" spans="1:6" s="19" customFormat="1" ht="12.75">
      <c r="A184" s="103" t="s">
        <v>507</v>
      </c>
      <c r="B184" s="91">
        <v>200</v>
      </c>
      <c r="C184" s="105" t="s">
        <v>682</v>
      </c>
      <c r="D184" s="99" t="str">
        <f t="shared" si="2"/>
        <v>000 0409 0000000 000 300</v>
      </c>
      <c r="E184" s="102">
        <v>37581378</v>
      </c>
      <c r="F184" s="102">
        <v>36946181</v>
      </c>
    </row>
    <row r="185" spans="1:6" s="19" customFormat="1" ht="12.75">
      <c r="A185" s="103" t="s">
        <v>509</v>
      </c>
      <c r="B185" s="91">
        <v>200</v>
      </c>
      <c r="C185" s="105" t="s">
        <v>683</v>
      </c>
      <c r="D185" s="99" t="str">
        <f t="shared" si="2"/>
        <v>000 0409 0000000 000 310</v>
      </c>
      <c r="E185" s="102">
        <v>37581378</v>
      </c>
      <c r="F185" s="102">
        <v>36946181</v>
      </c>
    </row>
    <row r="186" spans="1:6" s="19" customFormat="1" ht="12.75">
      <c r="A186" s="103" t="s">
        <v>684</v>
      </c>
      <c r="B186" s="91">
        <v>200</v>
      </c>
      <c r="C186" s="105" t="s">
        <v>685</v>
      </c>
      <c r="D186" s="99" t="str">
        <f t="shared" si="2"/>
        <v>000 0412 0000000 000 000</v>
      </c>
      <c r="E186" s="102">
        <v>53985919.62</v>
      </c>
      <c r="F186" s="102">
        <v>53183403.25</v>
      </c>
    </row>
    <row r="187" spans="1:6" s="19" customFormat="1" ht="12.75">
      <c r="A187" s="103" t="s">
        <v>473</v>
      </c>
      <c r="B187" s="91">
        <v>200</v>
      </c>
      <c r="C187" s="105" t="s">
        <v>686</v>
      </c>
      <c r="D187" s="99" t="str">
        <f t="shared" si="2"/>
        <v>000 0412 0000000 000 200</v>
      </c>
      <c r="E187" s="102">
        <v>52220919.62</v>
      </c>
      <c r="F187" s="102">
        <v>51452045.58</v>
      </c>
    </row>
    <row r="188" spans="1:6" s="19" customFormat="1" ht="12.75">
      <c r="A188" s="103" t="s">
        <v>475</v>
      </c>
      <c r="B188" s="91">
        <v>200</v>
      </c>
      <c r="C188" s="105" t="s">
        <v>687</v>
      </c>
      <c r="D188" s="99" t="str">
        <f t="shared" si="2"/>
        <v>000 0412 0000000 000 210</v>
      </c>
      <c r="E188" s="102">
        <v>19249800</v>
      </c>
      <c r="F188" s="102">
        <v>19122970.05</v>
      </c>
    </row>
    <row r="189" spans="1:6" s="19" customFormat="1" ht="12.75">
      <c r="A189" s="103" t="s">
        <v>477</v>
      </c>
      <c r="B189" s="91">
        <v>200</v>
      </c>
      <c r="C189" s="105" t="s">
        <v>688</v>
      </c>
      <c r="D189" s="99" t="str">
        <f t="shared" si="2"/>
        <v>000 0412 0000000 000 211</v>
      </c>
      <c r="E189" s="102">
        <v>14785260</v>
      </c>
      <c r="F189" s="102">
        <v>14736151.08</v>
      </c>
    </row>
    <row r="190" spans="1:6" s="19" customFormat="1" ht="12.75">
      <c r="A190" s="103" t="s">
        <v>481</v>
      </c>
      <c r="B190" s="91">
        <v>200</v>
      </c>
      <c r="C190" s="105" t="s">
        <v>689</v>
      </c>
      <c r="D190" s="99" t="str">
        <f t="shared" si="2"/>
        <v>000 0412 0000000 000 213</v>
      </c>
      <c r="E190" s="102">
        <v>4464540</v>
      </c>
      <c r="F190" s="102">
        <v>4386818.97</v>
      </c>
    </row>
    <row r="191" spans="1:6" s="19" customFormat="1" ht="12.75">
      <c r="A191" s="103" t="s">
        <v>483</v>
      </c>
      <c r="B191" s="91">
        <v>200</v>
      </c>
      <c r="C191" s="105" t="s">
        <v>690</v>
      </c>
      <c r="D191" s="99" t="str">
        <f t="shared" si="2"/>
        <v>000 0412 0000000 000 220</v>
      </c>
      <c r="E191" s="102">
        <v>10258135</v>
      </c>
      <c r="F191" s="102">
        <v>9905961.91</v>
      </c>
    </row>
    <row r="192" spans="1:6" s="19" customFormat="1" ht="12.75">
      <c r="A192" s="103" t="s">
        <v>485</v>
      </c>
      <c r="B192" s="91">
        <v>200</v>
      </c>
      <c r="C192" s="105" t="s">
        <v>691</v>
      </c>
      <c r="D192" s="99" t="str">
        <f t="shared" si="2"/>
        <v>000 0412 0000000 000 221</v>
      </c>
      <c r="E192" s="102">
        <v>340000</v>
      </c>
      <c r="F192" s="102">
        <v>278604.67</v>
      </c>
    </row>
    <row r="193" spans="1:6" s="19" customFormat="1" ht="12.75">
      <c r="A193" s="103" t="s">
        <v>692</v>
      </c>
      <c r="B193" s="91">
        <v>200</v>
      </c>
      <c r="C193" s="105" t="s">
        <v>693</v>
      </c>
      <c r="D193" s="99" t="str">
        <f t="shared" si="2"/>
        <v>000 0412 0000000 000 222</v>
      </c>
      <c r="E193" s="102">
        <v>778800</v>
      </c>
      <c r="F193" s="102">
        <v>737641</v>
      </c>
    </row>
    <row r="194" spans="1:6" s="19" customFormat="1" ht="12.75">
      <c r="A194" s="103" t="s">
        <v>489</v>
      </c>
      <c r="B194" s="91">
        <v>200</v>
      </c>
      <c r="C194" s="105" t="s">
        <v>694</v>
      </c>
      <c r="D194" s="99" t="str">
        <f t="shared" si="2"/>
        <v>000 0412 0000000 000 223</v>
      </c>
      <c r="E194" s="102">
        <v>250000</v>
      </c>
      <c r="F194" s="102">
        <v>238285.75</v>
      </c>
    </row>
    <row r="195" spans="1:6" s="19" customFormat="1" ht="12.75">
      <c r="A195" s="103" t="s">
        <v>491</v>
      </c>
      <c r="B195" s="91">
        <v>200</v>
      </c>
      <c r="C195" s="105" t="s">
        <v>695</v>
      </c>
      <c r="D195" s="99" t="str">
        <f t="shared" si="2"/>
        <v>000 0412 0000000 000 224</v>
      </c>
      <c r="E195" s="102">
        <v>3320280</v>
      </c>
      <c r="F195" s="102">
        <v>3320280</v>
      </c>
    </row>
    <row r="196" spans="1:6" s="19" customFormat="1" ht="12.75">
      <c r="A196" s="103" t="s">
        <v>493</v>
      </c>
      <c r="B196" s="91">
        <v>200</v>
      </c>
      <c r="C196" s="105" t="s">
        <v>696</v>
      </c>
      <c r="D196" s="99" t="str">
        <f t="shared" si="2"/>
        <v>000 0412 0000000 000 225</v>
      </c>
      <c r="E196" s="102">
        <v>803995</v>
      </c>
      <c r="F196" s="102">
        <v>777499.28</v>
      </c>
    </row>
    <row r="197" spans="1:6" s="19" customFormat="1" ht="12.75">
      <c r="A197" s="103" t="s">
        <v>495</v>
      </c>
      <c r="B197" s="91">
        <v>200</v>
      </c>
      <c r="C197" s="105" t="s">
        <v>697</v>
      </c>
      <c r="D197" s="99" t="str">
        <f t="shared" si="2"/>
        <v>000 0412 0000000 000 226</v>
      </c>
      <c r="E197" s="102">
        <v>4765060</v>
      </c>
      <c r="F197" s="102">
        <v>4553651.21</v>
      </c>
    </row>
    <row r="198" spans="1:6" s="19" customFormat="1" ht="12.75">
      <c r="A198" s="103" t="s">
        <v>497</v>
      </c>
      <c r="B198" s="91">
        <v>200</v>
      </c>
      <c r="C198" s="105" t="s">
        <v>698</v>
      </c>
      <c r="D198" s="99" t="str">
        <f t="shared" si="2"/>
        <v>000 0412 0000000 000 240</v>
      </c>
      <c r="E198" s="102">
        <v>20463384.62</v>
      </c>
      <c r="F198" s="102">
        <v>20184070.62</v>
      </c>
    </row>
    <row r="199" spans="1:6" s="19" customFormat="1" ht="12.75">
      <c r="A199" s="103" t="s">
        <v>499</v>
      </c>
      <c r="B199" s="91">
        <v>200</v>
      </c>
      <c r="C199" s="105" t="s">
        <v>699</v>
      </c>
      <c r="D199" s="99" t="str">
        <f aca="true" t="shared" si="3" ref="D199:D262">IF(OR(LEFT(C199,5)="000 9",LEFT(C199,5)="000 7"),"X",C199)</f>
        <v>000 0412 0000000 000 241</v>
      </c>
      <c r="E199" s="102">
        <v>6828000</v>
      </c>
      <c r="F199" s="102">
        <v>6548686</v>
      </c>
    </row>
    <row r="200" spans="1:6" s="19" customFormat="1" ht="22.5">
      <c r="A200" s="103" t="s">
        <v>657</v>
      </c>
      <c r="B200" s="91">
        <v>200</v>
      </c>
      <c r="C200" s="105" t="s">
        <v>700</v>
      </c>
      <c r="D200" s="99" t="str">
        <f t="shared" si="3"/>
        <v>000 0412 0000000 000 242</v>
      </c>
      <c r="E200" s="102">
        <v>13635384.62</v>
      </c>
      <c r="F200" s="102">
        <v>13635384.62</v>
      </c>
    </row>
    <row r="201" spans="1:6" s="19" customFormat="1" ht="12.75">
      <c r="A201" s="103" t="s">
        <v>505</v>
      </c>
      <c r="B201" s="91">
        <v>200</v>
      </c>
      <c r="C201" s="105" t="s">
        <v>701</v>
      </c>
      <c r="D201" s="99" t="str">
        <f t="shared" si="3"/>
        <v>000 0412 0000000 000 290</v>
      </c>
      <c r="E201" s="102">
        <v>2249600</v>
      </c>
      <c r="F201" s="102">
        <v>2239043</v>
      </c>
    </row>
    <row r="202" spans="1:6" s="19" customFormat="1" ht="12.75">
      <c r="A202" s="103" t="s">
        <v>507</v>
      </c>
      <c r="B202" s="91">
        <v>200</v>
      </c>
      <c r="C202" s="105" t="s">
        <v>702</v>
      </c>
      <c r="D202" s="99" t="str">
        <f t="shared" si="3"/>
        <v>000 0412 0000000 000 300</v>
      </c>
      <c r="E202" s="102">
        <v>1765000</v>
      </c>
      <c r="F202" s="102">
        <v>1731357.67</v>
      </c>
    </row>
    <row r="203" spans="1:6" s="19" customFormat="1" ht="12.75">
      <c r="A203" s="103" t="s">
        <v>509</v>
      </c>
      <c r="B203" s="91">
        <v>200</v>
      </c>
      <c r="C203" s="105" t="s">
        <v>703</v>
      </c>
      <c r="D203" s="99" t="str">
        <f t="shared" si="3"/>
        <v>000 0412 0000000 000 310</v>
      </c>
      <c r="E203" s="102">
        <v>820000</v>
      </c>
      <c r="F203" s="102">
        <v>798318.67</v>
      </c>
    </row>
    <row r="204" spans="1:6" s="19" customFormat="1" ht="12.75">
      <c r="A204" s="103" t="s">
        <v>511</v>
      </c>
      <c r="B204" s="91">
        <v>200</v>
      </c>
      <c r="C204" s="105" t="s">
        <v>704</v>
      </c>
      <c r="D204" s="99" t="str">
        <f t="shared" si="3"/>
        <v>000 0412 0000000 000 340</v>
      </c>
      <c r="E204" s="102">
        <v>945000</v>
      </c>
      <c r="F204" s="102">
        <v>933039</v>
      </c>
    </row>
    <row r="205" spans="1:6" s="19" customFormat="1" ht="12.75">
      <c r="A205" s="103" t="s">
        <v>705</v>
      </c>
      <c r="B205" s="91">
        <v>200</v>
      </c>
      <c r="C205" s="105" t="s">
        <v>706</v>
      </c>
      <c r="D205" s="99" t="str">
        <f t="shared" si="3"/>
        <v>000 0500 0000000 000 000</v>
      </c>
      <c r="E205" s="102">
        <v>769837727.25</v>
      </c>
      <c r="F205" s="102">
        <v>764977094.56</v>
      </c>
    </row>
    <row r="206" spans="1:6" s="19" customFormat="1" ht="12.75">
      <c r="A206" s="103" t="s">
        <v>473</v>
      </c>
      <c r="B206" s="91">
        <v>200</v>
      </c>
      <c r="C206" s="105" t="s">
        <v>707</v>
      </c>
      <c r="D206" s="99" t="str">
        <f t="shared" si="3"/>
        <v>000 0500 0000000 000 200</v>
      </c>
      <c r="E206" s="102">
        <v>692740811.53</v>
      </c>
      <c r="F206" s="102">
        <v>691379083.83</v>
      </c>
    </row>
    <row r="207" spans="1:6" s="19" customFormat="1" ht="12.75">
      <c r="A207" s="103" t="s">
        <v>483</v>
      </c>
      <c r="B207" s="91">
        <v>200</v>
      </c>
      <c r="C207" s="105" t="s">
        <v>708</v>
      </c>
      <c r="D207" s="99" t="str">
        <f t="shared" si="3"/>
        <v>000 0500 0000000 000 220</v>
      </c>
      <c r="E207" s="102">
        <v>9751341.09</v>
      </c>
      <c r="F207" s="102">
        <v>9751313.13</v>
      </c>
    </row>
    <row r="208" spans="1:6" s="19" customFormat="1" ht="12.75">
      <c r="A208" s="103" t="s">
        <v>489</v>
      </c>
      <c r="B208" s="91">
        <v>200</v>
      </c>
      <c r="C208" s="105" t="s">
        <v>709</v>
      </c>
      <c r="D208" s="99" t="str">
        <f t="shared" si="3"/>
        <v>000 0500 0000000 000 223</v>
      </c>
      <c r="E208" s="102">
        <v>1059406.71</v>
      </c>
      <c r="F208" s="102">
        <v>1059406.71</v>
      </c>
    </row>
    <row r="209" spans="1:6" s="19" customFormat="1" ht="12.75">
      <c r="A209" s="103" t="s">
        <v>493</v>
      </c>
      <c r="B209" s="91">
        <v>200</v>
      </c>
      <c r="C209" s="105" t="s">
        <v>710</v>
      </c>
      <c r="D209" s="99" t="str">
        <f t="shared" si="3"/>
        <v>000 0500 0000000 000 225</v>
      </c>
      <c r="E209" s="102">
        <v>7539417.11</v>
      </c>
      <c r="F209" s="102">
        <v>7539389.85</v>
      </c>
    </row>
    <row r="210" spans="1:6" s="19" customFormat="1" ht="12.75">
      <c r="A210" s="103" t="s">
        <v>495</v>
      </c>
      <c r="B210" s="91">
        <v>200</v>
      </c>
      <c r="C210" s="105" t="s">
        <v>711</v>
      </c>
      <c r="D210" s="99" t="str">
        <f t="shared" si="3"/>
        <v>000 0500 0000000 000 226</v>
      </c>
      <c r="E210" s="102">
        <v>1152517.27</v>
      </c>
      <c r="F210" s="102">
        <v>1152516.57</v>
      </c>
    </row>
    <row r="211" spans="1:6" s="19" customFormat="1" ht="12.75">
      <c r="A211" s="103" t="s">
        <v>497</v>
      </c>
      <c r="B211" s="91">
        <v>200</v>
      </c>
      <c r="C211" s="105" t="s">
        <v>712</v>
      </c>
      <c r="D211" s="99" t="str">
        <f t="shared" si="3"/>
        <v>000 0500 0000000 000 240</v>
      </c>
      <c r="E211" s="102">
        <v>682989470.44</v>
      </c>
      <c r="F211" s="102">
        <v>681627770.7</v>
      </c>
    </row>
    <row r="212" spans="1:6" s="19" customFormat="1" ht="12.75">
      <c r="A212" s="103" t="s">
        <v>499</v>
      </c>
      <c r="B212" s="91">
        <v>200</v>
      </c>
      <c r="C212" s="105" t="s">
        <v>713</v>
      </c>
      <c r="D212" s="99" t="str">
        <f t="shared" si="3"/>
        <v>000 0500 0000000 000 241</v>
      </c>
      <c r="E212" s="102">
        <v>245929075.42</v>
      </c>
      <c r="F212" s="102">
        <v>244637375.68</v>
      </c>
    </row>
    <row r="213" spans="1:6" s="19" customFormat="1" ht="22.5">
      <c r="A213" s="103" t="s">
        <v>657</v>
      </c>
      <c r="B213" s="91">
        <v>200</v>
      </c>
      <c r="C213" s="105" t="s">
        <v>714</v>
      </c>
      <c r="D213" s="99" t="str">
        <f t="shared" si="3"/>
        <v>000 0500 0000000 000 242</v>
      </c>
      <c r="E213" s="102">
        <v>437060395.02</v>
      </c>
      <c r="F213" s="102">
        <v>436990395.02</v>
      </c>
    </row>
    <row r="214" spans="1:6" s="19" customFormat="1" ht="12.75">
      <c r="A214" s="103" t="s">
        <v>507</v>
      </c>
      <c r="B214" s="91">
        <v>200</v>
      </c>
      <c r="C214" s="105" t="s">
        <v>715</v>
      </c>
      <c r="D214" s="99" t="str">
        <f t="shared" si="3"/>
        <v>000 0500 0000000 000 300</v>
      </c>
      <c r="E214" s="102">
        <v>77096915.72</v>
      </c>
      <c r="F214" s="102">
        <v>73598010.73</v>
      </c>
    </row>
    <row r="215" spans="1:6" s="19" customFormat="1" ht="12.75">
      <c r="A215" s="103" t="s">
        <v>509</v>
      </c>
      <c r="B215" s="91">
        <v>200</v>
      </c>
      <c r="C215" s="105" t="s">
        <v>716</v>
      </c>
      <c r="D215" s="99" t="str">
        <f t="shared" si="3"/>
        <v>000 0500 0000000 000 310</v>
      </c>
      <c r="E215" s="102">
        <v>76923340.72</v>
      </c>
      <c r="F215" s="102">
        <v>73427837.51</v>
      </c>
    </row>
    <row r="216" spans="1:6" s="19" customFormat="1" ht="12.75">
      <c r="A216" s="103" t="s">
        <v>511</v>
      </c>
      <c r="B216" s="91">
        <v>200</v>
      </c>
      <c r="C216" s="105" t="s">
        <v>717</v>
      </c>
      <c r="D216" s="99" t="str">
        <f t="shared" si="3"/>
        <v>000 0500 0000000 000 340</v>
      </c>
      <c r="E216" s="102">
        <v>173575</v>
      </c>
      <c r="F216" s="102">
        <v>170173.22</v>
      </c>
    </row>
    <row r="217" spans="1:6" s="19" customFormat="1" ht="12.75">
      <c r="A217" s="103" t="s">
        <v>718</v>
      </c>
      <c r="B217" s="91">
        <v>200</v>
      </c>
      <c r="C217" s="105" t="s">
        <v>719</v>
      </c>
      <c r="D217" s="99" t="str">
        <f t="shared" si="3"/>
        <v>000 0501 0000000 000 000</v>
      </c>
      <c r="E217" s="102">
        <v>180503403.77</v>
      </c>
      <c r="F217" s="102">
        <v>180005285.08</v>
      </c>
    </row>
    <row r="218" spans="1:6" s="19" customFormat="1" ht="12.75">
      <c r="A218" s="103" t="s">
        <v>473</v>
      </c>
      <c r="B218" s="91">
        <v>200</v>
      </c>
      <c r="C218" s="105" t="s">
        <v>720</v>
      </c>
      <c r="D218" s="99" t="str">
        <f t="shared" si="3"/>
        <v>000 0501 0000000 000 200</v>
      </c>
      <c r="E218" s="102">
        <v>133924637.27</v>
      </c>
      <c r="F218" s="102">
        <v>133426518.58</v>
      </c>
    </row>
    <row r="219" spans="1:6" s="19" customFormat="1" ht="12.75">
      <c r="A219" s="103" t="s">
        <v>483</v>
      </c>
      <c r="B219" s="91">
        <v>200</v>
      </c>
      <c r="C219" s="105" t="s">
        <v>721</v>
      </c>
      <c r="D219" s="99" t="str">
        <f t="shared" si="3"/>
        <v>000 0501 0000000 000 220</v>
      </c>
      <c r="E219" s="102">
        <v>1579299.71</v>
      </c>
      <c r="F219" s="102">
        <v>1579299.52</v>
      </c>
    </row>
    <row r="220" spans="1:6" s="19" customFormat="1" ht="12.75">
      <c r="A220" s="103" t="s">
        <v>489</v>
      </c>
      <c r="B220" s="91">
        <v>200</v>
      </c>
      <c r="C220" s="105" t="s">
        <v>722</v>
      </c>
      <c r="D220" s="99" t="str">
        <f t="shared" si="3"/>
        <v>000 0501 0000000 000 223</v>
      </c>
      <c r="E220" s="102">
        <v>1059406.71</v>
      </c>
      <c r="F220" s="102">
        <v>1059406.71</v>
      </c>
    </row>
    <row r="221" spans="1:6" s="19" customFormat="1" ht="12.75">
      <c r="A221" s="103" t="s">
        <v>493</v>
      </c>
      <c r="B221" s="91">
        <v>200</v>
      </c>
      <c r="C221" s="105" t="s">
        <v>723</v>
      </c>
      <c r="D221" s="99" t="str">
        <f t="shared" si="3"/>
        <v>000 0501 0000000 000 225</v>
      </c>
      <c r="E221" s="102">
        <v>519893</v>
      </c>
      <c r="F221" s="102">
        <v>519892.81</v>
      </c>
    </row>
    <row r="222" spans="1:6" s="19" customFormat="1" ht="12.75">
      <c r="A222" s="103" t="s">
        <v>497</v>
      </c>
      <c r="B222" s="91">
        <v>200</v>
      </c>
      <c r="C222" s="105" t="s">
        <v>724</v>
      </c>
      <c r="D222" s="99" t="str">
        <f t="shared" si="3"/>
        <v>000 0501 0000000 000 240</v>
      </c>
      <c r="E222" s="102">
        <v>132345337.56</v>
      </c>
      <c r="F222" s="102">
        <v>131847219.06</v>
      </c>
    </row>
    <row r="223" spans="1:6" s="19" customFormat="1" ht="12.75">
      <c r="A223" s="103" t="s">
        <v>499</v>
      </c>
      <c r="B223" s="91">
        <v>200</v>
      </c>
      <c r="C223" s="105" t="s">
        <v>725</v>
      </c>
      <c r="D223" s="99" t="str">
        <f t="shared" si="3"/>
        <v>000 0501 0000000 000 241</v>
      </c>
      <c r="E223" s="102">
        <v>65872994.25</v>
      </c>
      <c r="F223" s="102">
        <v>65374875.75</v>
      </c>
    </row>
    <row r="224" spans="1:6" s="19" customFormat="1" ht="22.5">
      <c r="A224" s="103" t="s">
        <v>657</v>
      </c>
      <c r="B224" s="91">
        <v>200</v>
      </c>
      <c r="C224" s="105" t="s">
        <v>726</v>
      </c>
      <c r="D224" s="99" t="str">
        <f t="shared" si="3"/>
        <v>000 0501 0000000 000 242</v>
      </c>
      <c r="E224" s="102">
        <v>66472343.31</v>
      </c>
      <c r="F224" s="102">
        <v>66472343.31</v>
      </c>
    </row>
    <row r="225" spans="1:6" s="19" customFormat="1" ht="12.75">
      <c r="A225" s="103" t="s">
        <v>507</v>
      </c>
      <c r="B225" s="91">
        <v>200</v>
      </c>
      <c r="C225" s="105" t="s">
        <v>727</v>
      </c>
      <c r="D225" s="99" t="str">
        <f t="shared" si="3"/>
        <v>000 0501 0000000 000 300</v>
      </c>
      <c r="E225" s="102">
        <v>46578766.5</v>
      </c>
      <c r="F225" s="102">
        <v>46578766.5</v>
      </c>
    </row>
    <row r="226" spans="1:6" s="19" customFormat="1" ht="12.75">
      <c r="A226" s="103" t="s">
        <v>509</v>
      </c>
      <c r="B226" s="91">
        <v>200</v>
      </c>
      <c r="C226" s="105" t="s">
        <v>728</v>
      </c>
      <c r="D226" s="99" t="str">
        <f t="shared" si="3"/>
        <v>000 0501 0000000 000 310</v>
      </c>
      <c r="E226" s="102">
        <v>46578766.5</v>
      </c>
      <c r="F226" s="102">
        <v>46578766.5</v>
      </c>
    </row>
    <row r="227" spans="1:6" s="19" customFormat="1" ht="12.75">
      <c r="A227" s="103" t="s">
        <v>729</v>
      </c>
      <c r="B227" s="91">
        <v>200</v>
      </c>
      <c r="C227" s="105" t="s">
        <v>730</v>
      </c>
      <c r="D227" s="99" t="str">
        <f t="shared" si="3"/>
        <v>000 0502 0000000 000 000</v>
      </c>
      <c r="E227" s="102">
        <v>485551435.71</v>
      </c>
      <c r="F227" s="102">
        <v>485380114.15</v>
      </c>
    </row>
    <row r="228" spans="1:6" s="19" customFormat="1" ht="12.75">
      <c r="A228" s="103" t="s">
        <v>473</v>
      </c>
      <c r="B228" s="91">
        <v>200</v>
      </c>
      <c r="C228" s="105" t="s">
        <v>731</v>
      </c>
      <c r="D228" s="99" t="str">
        <f t="shared" si="3"/>
        <v>000 0502 0000000 000 200</v>
      </c>
      <c r="E228" s="102">
        <v>466947964.49</v>
      </c>
      <c r="F228" s="102">
        <v>466776643.14</v>
      </c>
    </row>
    <row r="229" spans="1:6" s="19" customFormat="1" ht="12.75">
      <c r="A229" s="103" t="s">
        <v>483</v>
      </c>
      <c r="B229" s="91">
        <v>200</v>
      </c>
      <c r="C229" s="105" t="s">
        <v>732</v>
      </c>
      <c r="D229" s="99" t="str">
        <f t="shared" si="3"/>
        <v>000 0502 0000000 000 220</v>
      </c>
      <c r="E229" s="102">
        <v>1847184.24</v>
      </c>
      <c r="F229" s="102">
        <v>1847184</v>
      </c>
    </row>
    <row r="230" spans="1:6" s="19" customFormat="1" ht="12.75">
      <c r="A230" s="103" t="s">
        <v>493</v>
      </c>
      <c r="B230" s="91">
        <v>200</v>
      </c>
      <c r="C230" s="105" t="s">
        <v>733</v>
      </c>
      <c r="D230" s="99" t="str">
        <f t="shared" si="3"/>
        <v>000 0502 0000000 000 225</v>
      </c>
      <c r="E230" s="102">
        <v>1044273.97</v>
      </c>
      <c r="F230" s="102">
        <v>1044273.73</v>
      </c>
    </row>
    <row r="231" spans="1:6" s="19" customFormat="1" ht="12.75">
      <c r="A231" s="103" t="s">
        <v>495</v>
      </c>
      <c r="B231" s="91">
        <v>200</v>
      </c>
      <c r="C231" s="105" t="s">
        <v>734</v>
      </c>
      <c r="D231" s="99" t="str">
        <f t="shared" si="3"/>
        <v>000 0502 0000000 000 226</v>
      </c>
      <c r="E231" s="102">
        <v>802910.27</v>
      </c>
      <c r="F231" s="102">
        <v>802910.27</v>
      </c>
    </row>
    <row r="232" spans="1:6" s="19" customFormat="1" ht="12.75">
      <c r="A232" s="103" t="s">
        <v>497</v>
      </c>
      <c r="B232" s="91">
        <v>200</v>
      </c>
      <c r="C232" s="105" t="s">
        <v>735</v>
      </c>
      <c r="D232" s="99" t="str">
        <f t="shared" si="3"/>
        <v>000 0502 0000000 000 240</v>
      </c>
      <c r="E232" s="102">
        <v>465100780.25</v>
      </c>
      <c r="F232" s="102">
        <v>464929459.14</v>
      </c>
    </row>
    <row r="233" spans="1:6" s="19" customFormat="1" ht="12.75">
      <c r="A233" s="103" t="s">
        <v>499</v>
      </c>
      <c r="B233" s="91">
        <v>200</v>
      </c>
      <c r="C233" s="105" t="s">
        <v>736</v>
      </c>
      <c r="D233" s="99" t="str">
        <f t="shared" si="3"/>
        <v>000 0502 0000000 000 241</v>
      </c>
      <c r="E233" s="102">
        <v>94512728.54</v>
      </c>
      <c r="F233" s="102">
        <v>94411407.43</v>
      </c>
    </row>
    <row r="234" spans="1:6" s="19" customFormat="1" ht="22.5">
      <c r="A234" s="103" t="s">
        <v>657</v>
      </c>
      <c r="B234" s="91">
        <v>200</v>
      </c>
      <c r="C234" s="105" t="s">
        <v>737</v>
      </c>
      <c r="D234" s="99" t="str">
        <f t="shared" si="3"/>
        <v>000 0502 0000000 000 242</v>
      </c>
      <c r="E234" s="102">
        <v>370588051.71</v>
      </c>
      <c r="F234" s="102">
        <v>370518051.71</v>
      </c>
    </row>
    <row r="235" spans="1:6" s="19" customFormat="1" ht="12.75">
      <c r="A235" s="103" t="s">
        <v>507</v>
      </c>
      <c r="B235" s="91">
        <v>200</v>
      </c>
      <c r="C235" s="105" t="s">
        <v>738</v>
      </c>
      <c r="D235" s="99" t="str">
        <f t="shared" si="3"/>
        <v>000 0502 0000000 000 300</v>
      </c>
      <c r="E235" s="102">
        <v>18603471.22</v>
      </c>
      <c r="F235" s="102">
        <v>18603471.01</v>
      </c>
    </row>
    <row r="236" spans="1:6" s="19" customFormat="1" ht="12.75">
      <c r="A236" s="103" t="s">
        <v>509</v>
      </c>
      <c r="B236" s="91">
        <v>200</v>
      </c>
      <c r="C236" s="105" t="s">
        <v>739</v>
      </c>
      <c r="D236" s="99" t="str">
        <f t="shared" si="3"/>
        <v>000 0502 0000000 000 310</v>
      </c>
      <c r="E236" s="102">
        <v>18603471.22</v>
      </c>
      <c r="F236" s="102">
        <v>18603471.01</v>
      </c>
    </row>
    <row r="237" spans="1:6" s="19" customFormat="1" ht="12.75">
      <c r="A237" s="103" t="s">
        <v>740</v>
      </c>
      <c r="B237" s="91">
        <v>200</v>
      </c>
      <c r="C237" s="105" t="s">
        <v>741</v>
      </c>
      <c r="D237" s="99" t="str">
        <f t="shared" si="3"/>
        <v>000 0503 0000000 000 000</v>
      </c>
      <c r="E237" s="102">
        <v>86682887.77</v>
      </c>
      <c r="F237" s="102">
        <v>83118029.19</v>
      </c>
    </row>
    <row r="238" spans="1:6" s="19" customFormat="1" ht="12.75">
      <c r="A238" s="103" t="s">
        <v>473</v>
      </c>
      <c r="B238" s="91">
        <v>200</v>
      </c>
      <c r="C238" s="105" t="s">
        <v>742</v>
      </c>
      <c r="D238" s="99" t="str">
        <f t="shared" si="3"/>
        <v>000 0503 0000000 000 200</v>
      </c>
      <c r="E238" s="102">
        <v>74768209.77</v>
      </c>
      <c r="F238" s="102">
        <v>74702255.97</v>
      </c>
    </row>
    <row r="239" spans="1:6" s="19" customFormat="1" ht="12.75">
      <c r="A239" s="103" t="s">
        <v>483</v>
      </c>
      <c r="B239" s="91">
        <v>200</v>
      </c>
      <c r="C239" s="105" t="s">
        <v>743</v>
      </c>
      <c r="D239" s="99" t="str">
        <f t="shared" si="3"/>
        <v>000 0503 0000000 000 220</v>
      </c>
      <c r="E239" s="102">
        <v>6324857.14</v>
      </c>
      <c r="F239" s="102">
        <v>6324829.61</v>
      </c>
    </row>
    <row r="240" spans="1:6" s="19" customFormat="1" ht="12.75">
      <c r="A240" s="103" t="s">
        <v>493</v>
      </c>
      <c r="B240" s="91">
        <v>200</v>
      </c>
      <c r="C240" s="105" t="s">
        <v>744</v>
      </c>
      <c r="D240" s="99" t="str">
        <f t="shared" si="3"/>
        <v>000 0503 0000000 000 225</v>
      </c>
      <c r="E240" s="102">
        <v>5975250.14</v>
      </c>
      <c r="F240" s="102">
        <v>5975223.31</v>
      </c>
    </row>
    <row r="241" spans="1:6" s="19" customFormat="1" ht="12.75">
      <c r="A241" s="103" t="s">
        <v>495</v>
      </c>
      <c r="B241" s="91">
        <v>200</v>
      </c>
      <c r="C241" s="105" t="s">
        <v>745</v>
      </c>
      <c r="D241" s="99" t="str">
        <f t="shared" si="3"/>
        <v>000 0503 0000000 000 226</v>
      </c>
      <c r="E241" s="102">
        <v>349607</v>
      </c>
      <c r="F241" s="102">
        <v>349606.3</v>
      </c>
    </row>
    <row r="242" spans="1:6" s="19" customFormat="1" ht="12.75">
      <c r="A242" s="103" t="s">
        <v>497</v>
      </c>
      <c r="B242" s="91">
        <v>200</v>
      </c>
      <c r="C242" s="105" t="s">
        <v>746</v>
      </c>
      <c r="D242" s="99" t="str">
        <f t="shared" si="3"/>
        <v>000 0503 0000000 000 240</v>
      </c>
      <c r="E242" s="102">
        <v>68443352.63</v>
      </c>
      <c r="F242" s="102">
        <v>68377426.36</v>
      </c>
    </row>
    <row r="243" spans="1:6" s="19" customFormat="1" ht="12.75">
      <c r="A243" s="103" t="s">
        <v>499</v>
      </c>
      <c r="B243" s="91">
        <v>200</v>
      </c>
      <c r="C243" s="105" t="s">
        <v>747</v>
      </c>
      <c r="D243" s="99" t="str">
        <f t="shared" si="3"/>
        <v>000 0503 0000000 000 241</v>
      </c>
      <c r="E243" s="102">
        <v>68443352.63</v>
      </c>
      <c r="F243" s="102">
        <v>68377426.36</v>
      </c>
    </row>
    <row r="244" spans="1:6" s="19" customFormat="1" ht="12.75">
      <c r="A244" s="103" t="s">
        <v>507</v>
      </c>
      <c r="B244" s="91">
        <v>200</v>
      </c>
      <c r="C244" s="105" t="s">
        <v>748</v>
      </c>
      <c r="D244" s="99" t="str">
        <f t="shared" si="3"/>
        <v>000 0503 0000000 000 300</v>
      </c>
      <c r="E244" s="102">
        <v>11914678</v>
      </c>
      <c r="F244" s="102">
        <v>8415773.22</v>
      </c>
    </row>
    <row r="245" spans="1:6" s="19" customFormat="1" ht="12.75">
      <c r="A245" s="103" t="s">
        <v>509</v>
      </c>
      <c r="B245" s="91">
        <v>200</v>
      </c>
      <c r="C245" s="105" t="s">
        <v>749</v>
      </c>
      <c r="D245" s="99" t="str">
        <f t="shared" si="3"/>
        <v>000 0503 0000000 000 310</v>
      </c>
      <c r="E245" s="102">
        <v>11741103</v>
      </c>
      <c r="F245" s="102">
        <v>8245600</v>
      </c>
    </row>
    <row r="246" spans="1:6" s="19" customFormat="1" ht="12.75">
      <c r="A246" s="103" t="s">
        <v>511</v>
      </c>
      <c r="B246" s="91">
        <v>200</v>
      </c>
      <c r="C246" s="105" t="s">
        <v>750</v>
      </c>
      <c r="D246" s="99" t="str">
        <f t="shared" si="3"/>
        <v>000 0503 0000000 000 340</v>
      </c>
      <c r="E246" s="102">
        <v>173575</v>
      </c>
      <c r="F246" s="102">
        <v>170173.22</v>
      </c>
    </row>
    <row r="247" spans="1:6" s="19" customFormat="1" ht="12.75">
      <c r="A247" s="103" t="s">
        <v>751</v>
      </c>
      <c r="B247" s="91">
        <v>200</v>
      </c>
      <c r="C247" s="105" t="s">
        <v>752</v>
      </c>
      <c r="D247" s="99" t="str">
        <f t="shared" si="3"/>
        <v>000 0505 0000000 000 000</v>
      </c>
      <c r="E247" s="102">
        <v>17100000</v>
      </c>
      <c r="F247" s="102">
        <v>16473666.14</v>
      </c>
    </row>
    <row r="248" spans="1:6" s="19" customFormat="1" ht="12.75">
      <c r="A248" s="103" t="s">
        <v>473</v>
      </c>
      <c r="B248" s="91">
        <v>200</v>
      </c>
      <c r="C248" s="105" t="s">
        <v>753</v>
      </c>
      <c r="D248" s="99" t="str">
        <f t="shared" si="3"/>
        <v>000 0505 0000000 000 200</v>
      </c>
      <c r="E248" s="102">
        <v>17100000</v>
      </c>
      <c r="F248" s="102">
        <v>16473666.14</v>
      </c>
    </row>
    <row r="249" spans="1:6" s="19" customFormat="1" ht="12.75">
      <c r="A249" s="103" t="s">
        <v>497</v>
      </c>
      <c r="B249" s="91">
        <v>200</v>
      </c>
      <c r="C249" s="105" t="s">
        <v>754</v>
      </c>
      <c r="D249" s="99" t="str">
        <f t="shared" si="3"/>
        <v>000 0505 0000000 000 240</v>
      </c>
      <c r="E249" s="102">
        <v>17100000</v>
      </c>
      <c r="F249" s="102">
        <v>16473666.14</v>
      </c>
    </row>
    <row r="250" spans="1:6" s="19" customFormat="1" ht="12.75">
      <c r="A250" s="103" t="s">
        <v>499</v>
      </c>
      <c r="B250" s="91">
        <v>200</v>
      </c>
      <c r="C250" s="105" t="s">
        <v>755</v>
      </c>
      <c r="D250" s="99" t="str">
        <f t="shared" si="3"/>
        <v>000 0505 0000000 000 241</v>
      </c>
      <c r="E250" s="102">
        <v>17100000</v>
      </c>
      <c r="F250" s="102">
        <v>16473666.14</v>
      </c>
    </row>
    <row r="251" spans="1:6" s="19" customFormat="1" ht="12.75">
      <c r="A251" s="103" t="s">
        <v>756</v>
      </c>
      <c r="B251" s="91">
        <v>200</v>
      </c>
      <c r="C251" s="105" t="s">
        <v>757</v>
      </c>
      <c r="D251" s="99" t="str">
        <f t="shared" si="3"/>
        <v>000 0700 0000000 000 000</v>
      </c>
      <c r="E251" s="102">
        <v>1398751919</v>
      </c>
      <c r="F251" s="102">
        <v>1392112211.3</v>
      </c>
    </row>
    <row r="252" spans="1:6" s="19" customFormat="1" ht="12.75">
      <c r="A252" s="103" t="s">
        <v>473</v>
      </c>
      <c r="B252" s="91">
        <v>200</v>
      </c>
      <c r="C252" s="105" t="s">
        <v>758</v>
      </c>
      <c r="D252" s="99" t="str">
        <f t="shared" si="3"/>
        <v>000 0700 0000000 000 200</v>
      </c>
      <c r="E252" s="102">
        <v>1360770812.59</v>
      </c>
      <c r="F252" s="102">
        <v>1355370429.65</v>
      </c>
    </row>
    <row r="253" spans="1:6" s="19" customFormat="1" ht="12.75">
      <c r="A253" s="103" t="s">
        <v>475</v>
      </c>
      <c r="B253" s="91">
        <v>200</v>
      </c>
      <c r="C253" s="105" t="s">
        <v>759</v>
      </c>
      <c r="D253" s="99" t="str">
        <f t="shared" si="3"/>
        <v>000 0700 0000000 000 210</v>
      </c>
      <c r="E253" s="102">
        <v>120736362.94</v>
      </c>
      <c r="F253" s="102">
        <v>120102849.32</v>
      </c>
    </row>
    <row r="254" spans="1:6" s="19" customFormat="1" ht="12.75">
      <c r="A254" s="103" t="s">
        <v>477</v>
      </c>
      <c r="B254" s="91">
        <v>200</v>
      </c>
      <c r="C254" s="105" t="s">
        <v>760</v>
      </c>
      <c r="D254" s="99" t="str">
        <f t="shared" si="3"/>
        <v>000 0700 0000000 000 211</v>
      </c>
      <c r="E254" s="102">
        <v>92530311.45</v>
      </c>
      <c r="F254" s="102">
        <v>92435873.85</v>
      </c>
    </row>
    <row r="255" spans="1:6" s="19" customFormat="1" ht="12.75">
      <c r="A255" s="103" t="s">
        <v>479</v>
      </c>
      <c r="B255" s="91">
        <v>200</v>
      </c>
      <c r="C255" s="105" t="s">
        <v>761</v>
      </c>
      <c r="D255" s="99" t="str">
        <f t="shared" si="3"/>
        <v>000 0700 0000000 000 212</v>
      </c>
      <c r="E255" s="102">
        <v>241265</v>
      </c>
      <c r="F255" s="102">
        <v>229437.12</v>
      </c>
    </row>
    <row r="256" spans="1:6" s="19" customFormat="1" ht="12.75">
      <c r="A256" s="103" t="s">
        <v>481</v>
      </c>
      <c r="B256" s="91">
        <v>200</v>
      </c>
      <c r="C256" s="105" t="s">
        <v>762</v>
      </c>
      <c r="D256" s="99" t="str">
        <f t="shared" si="3"/>
        <v>000 0700 0000000 000 213</v>
      </c>
      <c r="E256" s="102">
        <v>27964786.49</v>
      </c>
      <c r="F256" s="102">
        <v>27437538.35</v>
      </c>
    </row>
    <row r="257" spans="1:6" s="19" customFormat="1" ht="12.75">
      <c r="A257" s="103" t="s">
        <v>483</v>
      </c>
      <c r="B257" s="91">
        <v>200</v>
      </c>
      <c r="C257" s="105" t="s">
        <v>763</v>
      </c>
      <c r="D257" s="99" t="str">
        <f t="shared" si="3"/>
        <v>000 0700 0000000 000 220</v>
      </c>
      <c r="E257" s="102">
        <v>33685319.36</v>
      </c>
      <c r="F257" s="102">
        <v>32471954.35</v>
      </c>
    </row>
    <row r="258" spans="1:6" s="19" customFormat="1" ht="12.75">
      <c r="A258" s="103" t="s">
        <v>485</v>
      </c>
      <c r="B258" s="91">
        <v>200</v>
      </c>
      <c r="C258" s="105" t="s">
        <v>764</v>
      </c>
      <c r="D258" s="99" t="str">
        <f t="shared" si="3"/>
        <v>000 0700 0000000 000 221</v>
      </c>
      <c r="E258" s="102">
        <v>727459.31</v>
      </c>
      <c r="F258" s="102">
        <v>715983.18</v>
      </c>
    </row>
    <row r="259" spans="1:6" s="19" customFormat="1" ht="12.75">
      <c r="A259" s="103" t="s">
        <v>487</v>
      </c>
      <c r="B259" s="91">
        <v>200</v>
      </c>
      <c r="C259" s="105" t="s">
        <v>765</v>
      </c>
      <c r="D259" s="99" t="str">
        <f t="shared" si="3"/>
        <v>000 0700 0000000 000 222</v>
      </c>
      <c r="E259" s="102">
        <v>1166803.22</v>
      </c>
      <c r="F259" s="102">
        <v>1153424.81</v>
      </c>
    </row>
    <row r="260" spans="1:6" s="19" customFormat="1" ht="12.75">
      <c r="A260" s="103" t="s">
        <v>489</v>
      </c>
      <c r="B260" s="91">
        <v>200</v>
      </c>
      <c r="C260" s="105" t="s">
        <v>766</v>
      </c>
      <c r="D260" s="99" t="str">
        <f t="shared" si="3"/>
        <v>000 0700 0000000 000 223</v>
      </c>
      <c r="E260" s="102">
        <v>12147304.65</v>
      </c>
      <c r="F260" s="102">
        <v>12134193.59</v>
      </c>
    </row>
    <row r="261" spans="1:6" s="19" customFormat="1" ht="12.75">
      <c r="A261" s="103" t="s">
        <v>493</v>
      </c>
      <c r="B261" s="91">
        <v>200</v>
      </c>
      <c r="C261" s="105" t="s">
        <v>767</v>
      </c>
      <c r="D261" s="99" t="str">
        <f t="shared" si="3"/>
        <v>000 0700 0000000 000 225</v>
      </c>
      <c r="E261" s="102">
        <v>11538842.96</v>
      </c>
      <c r="F261" s="102">
        <v>10517545.59</v>
      </c>
    </row>
    <row r="262" spans="1:6" s="19" customFormat="1" ht="12.75">
      <c r="A262" s="103" t="s">
        <v>495</v>
      </c>
      <c r="B262" s="91">
        <v>200</v>
      </c>
      <c r="C262" s="105" t="s">
        <v>768</v>
      </c>
      <c r="D262" s="99" t="str">
        <f t="shared" si="3"/>
        <v>000 0700 0000000 000 226</v>
      </c>
      <c r="E262" s="102">
        <v>8104909.22</v>
      </c>
      <c r="F262" s="102">
        <v>7950807.18</v>
      </c>
    </row>
    <row r="263" spans="1:6" s="19" customFormat="1" ht="12.75">
      <c r="A263" s="103" t="s">
        <v>497</v>
      </c>
      <c r="B263" s="91">
        <v>200</v>
      </c>
      <c r="C263" s="105" t="s">
        <v>769</v>
      </c>
      <c r="D263" s="99" t="str">
        <f aca="true" t="shared" si="4" ref="D263:D326">IF(OR(LEFT(C263,5)="000 9",LEFT(C263,5)="000 7"),"X",C263)</f>
        <v>000 0700 0000000 000 240</v>
      </c>
      <c r="E263" s="102">
        <v>1184035748.68</v>
      </c>
      <c r="F263" s="102">
        <v>1181741378.64</v>
      </c>
    </row>
    <row r="264" spans="1:6" s="19" customFormat="1" ht="12.75">
      <c r="A264" s="103" t="s">
        <v>499</v>
      </c>
      <c r="B264" s="91">
        <v>200</v>
      </c>
      <c r="C264" s="105" t="s">
        <v>770</v>
      </c>
      <c r="D264" s="99" t="str">
        <f t="shared" si="4"/>
        <v>000 0700 0000000 000 241</v>
      </c>
      <c r="E264" s="102">
        <v>1181263464.41</v>
      </c>
      <c r="F264" s="102">
        <v>1178969094.37</v>
      </c>
    </row>
    <row r="265" spans="1:6" s="19" customFormat="1" ht="22.5">
      <c r="A265" s="103" t="s">
        <v>657</v>
      </c>
      <c r="B265" s="91">
        <v>200</v>
      </c>
      <c r="C265" s="105" t="s">
        <v>771</v>
      </c>
      <c r="D265" s="99" t="str">
        <f t="shared" si="4"/>
        <v>000 0700 0000000 000 242</v>
      </c>
      <c r="E265" s="102">
        <v>2772284.27</v>
      </c>
      <c r="F265" s="102">
        <v>2772284.27</v>
      </c>
    </row>
    <row r="266" spans="1:6" s="19" customFormat="1" ht="12.75">
      <c r="A266" s="103" t="s">
        <v>501</v>
      </c>
      <c r="B266" s="91">
        <v>200</v>
      </c>
      <c r="C266" s="105" t="s">
        <v>772</v>
      </c>
      <c r="D266" s="99" t="str">
        <f t="shared" si="4"/>
        <v>000 0700 0000000 000 260</v>
      </c>
      <c r="E266" s="102">
        <v>19710045</v>
      </c>
      <c r="F266" s="102">
        <v>18461892</v>
      </c>
    </row>
    <row r="267" spans="1:6" s="19" customFormat="1" ht="12.75">
      <c r="A267" s="103" t="s">
        <v>503</v>
      </c>
      <c r="B267" s="91">
        <v>200</v>
      </c>
      <c r="C267" s="105" t="s">
        <v>773</v>
      </c>
      <c r="D267" s="99" t="str">
        <f t="shared" si="4"/>
        <v>000 0700 0000000 000 262</v>
      </c>
      <c r="E267" s="102">
        <v>19710045</v>
      </c>
      <c r="F267" s="102">
        <v>18461892</v>
      </c>
    </row>
    <row r="268" spans="1:6" s="19" customFormat="1" ht="12.75">
      <c r="A268" s="103" t="s">
        <v>505</v>
      </c>
      <c r="B268" s="91">
        <v>200</v>
      </c>
      <c r="C268" s="105" t="s">
        <v>774</v>
      </c>
      <c r="D268" s="99" t="str">
        <f t="shared" si="4"/>
        <v>000 0700 0000000 000 290</v>
      </c>
      <c r="E268" s="102">
        <v>2603336.61</v>
      </c>
      <c r="F268" s="102">
        <v>2592355.34</v>
      </c>
    </row>
    <row r="269" spans="1:6" s="19" customFormat="1" ht="12.75">
      <c r="A269" s="103" t="s">
        <v>507</v>
      </c>
      <c r="B269" s="91">
        <v>200</v>
      </c>
      <c r="C269" s="105" t="s">
        <v>775</v>
      </c>
      <c r="D269" s="99" t="str">
        <f t="shared" si="4"/>
        <v>000 0700 0000000 000 300</v>
      </c>
      <c r="E269" s="102">
        <v>37981106.41</v>
      </c>
      <c r="F269" s="102">
        <v>36741781.65</v>
      </c>
    </row>
    <row r="270" spans="1:6" s="19" customFormat="1" ht="12.75">
      <c r="A270" s="103" t="s">
        <v>509</v>
      </c>
      <c r="B270" s="91">
        <v>200</v>
      </c>
      <c r="C270" s="105" t="s">
        <v>776</v>
      </c>
      <c r="D270" s="99" t="str">
        <f t="shared" si="4"/>
        <v>000 0700 0000000 000 310</v>
      </c>
      <c r="E270" s="102">
        <v>7220562.68</v>
      </c>
      <c r="F270" s="102">
        <v>6808702.49</v>
      </c>
    </row>
    <row r="271" spans="1:6" s="19" customFormat="1" ht="12.75">
      <c r="A271" s="103" t="s">
        <v>511</v>
      </c>
      <c r="B271" s="91">
        <v>200</v>
      </c>
      <c r="C271" s="105" t="s">
        <v>777</v>
      </c>
      <c r="D271" s="99" t="str">
        <f t="shared" si="4"/>
        <v>000 0700 0000000 000 340</v>
      </c>
      <c r="E271" s="102">
        <v>30760543.73</v>
      </c>
      <c r="F271" s="102">
        <v>29933079.16</v>
      </c>
    </row>
    <row r="272" spans="1:6" s="19" customFormat="1" ht="12.75">
      <c r="A272" s="103" t="s">
        <v>778</v>
      </c>
      <c r="B272" s="91">
        <v>200</v>
      </c>
      <c r="C272" s="105" t="s">
        <v>779</v>
      </c>
      <c r="D272" s="99" t="str">
        <f t="shared" si="4"/>
        <v>000 0701 0000000 000 000</v>
      </c>
      <c r="E272" s="102">
        <v>485788246.83</v>
      </c>
      <c r="F272" s="102">
        <v>485476828.92</v>
      </c>
    </row>
    <row r="273" spans="1:6" s="19" customFormat="1" ht="12.75">
      <c r="A273" s="103" t="s">
        <v>473</v>
      </c>
      <c r="B273" s="91">
        <v>200</v>
      </c>
      <c r="C273" s="105" t="s">
        <v>780</v>
      </c>
      <c r="D273" s="99" t="str">
        <f t="shared" si="4"/>
        <v>000 0701 0000000 000 200</v>
      </c>
      <c r="E273" s="102">
        <v>485788246.83</v>
      </c>
      <c r="F273" s="102">
        <v>485476828.92</v>
      </c>
    </row>
    <row r="274" spans="1:6" s="19" customFormat="1" ht="12.75">
      <c r="A274" s="103" t="s">
        <v>497</v>
      </c>
      <c r="B274" s="91">
        <v>200</v>
      </c>
      <c r="C274" s="105" t="s">
        <v>781</v>
      </c>
      <c r="D274" s="99" t="str">
        <f t="shared" si="4"/>
        <v>000 0701 0000000 000 240</v>
      </c>
      <c r="E274" s="102">
        <v>485788246.83</v>
      </c>
      <c r="F274" s="102">
        <v>485476828.92</v>
      </c>
    </row>
    <row r="275" spans="1:6" s="19" customFormat="1" ht="12.75">
      <c r="A275" s="103" t="s">
        <v>499</v>
      </c>
      <c r="B275" s="91">
        <v>200</v>
      </c>
      <c r="C275" s="105" t="s">
        <v>782</v>
      </c>
      <c r="D275" s="99" t="str">
        <f t="shared" si="4"/>
        <v>000 0701 0000000 000 241</v>
      </c>
      <c r="E275" s="102">
        <v>485788246.83</v>
      </c>
      <c r="F275" s="102">
        <v>485476828.92</v>
      </c>
    </row>
    <row r="276" spans="1:6" s="19" customFormat="1" ht="12.75">
      <c r="A276" s="103" t="s">
        <v>783</v>
      </c>
      <c r="B276" s="91">
        <v>200</v>
      </c>
      <c r="C276" s="105" t="s">
        <v>784</v>
      </c>
      <c r="D276" s="99" t="str">
        <f t="shared" si="4"/>
        <v>000 0702 0000000 000 000</v>
      </c>
      <c r="E276" s="102">
        <v>765097498.49</v>
      </c>
      <c r="F276" s="102">
        <v>761493351.71</v>
      </c>
    </row>
    <row r="277" spans="1:6" s="19" customFormat="1" ht="12.75">
      <c r="A277" s="103" t="s">
        <v>473</v>
      </c>
      <c r="B277" s="91">
        <v>200</v>
      </c>
      <c r="C277" s="105" t="s">
        <v>785</v>
      </c>
      <c r="D277" s="99" t="str">
        <f t="shared" si="4"/>
        <v>000 0702 0000000 000 200</v>
      </c>
      <c r="E277" s="102">
        <v>743403428.45</v>
      </c>
      <c r="F277" s="102">
        <v>740610871.02</v>
      </c>
    </row>
    <row r="278" spans="1:6" s="19" customFormat="1" ht="12.75">
      <c r="A278" s="103" t="s">
        <v>475</v>
      </c>
      <c r="B278" s="91">
        <v>200</v>
      </c>
      <c r="C278" s="105" t="s">
        <v>786</v>
      </c>
      <c r="D278" s="99" t="str">
        <f t="shared" si="4"/>
        <v>000 0702 0000000 000 210</v>
      </c>
      <c r="E278" s="102">
        <v>75831613.63</v>
      </c>
      <c r="F278" s="102">
        <v>75198101.21</v>
      </c>
    </row>
    <row r="279" spans="1:6" s="19" customFormat="1" ht="12.75">
      <c r="A279" s="103" t="s">
        <v>477</v>
      </c>
      <c r="B279" s="91">
        <v>200</v>
      </c>
      <c r="C279" s="105" t="s">
        <v>787</v>
      </c>
      <c r="D279" s="99" t="str">
        <f t="shared" si="4"/>
        <v>000 0702 0000000 000 211</v>
      </c>
      <c r="E279" s="102">
        <v>58287379.35</v>
      </c>
      <c r="F279" s="102">
        <v>58192942.11</v>
      </c>
    </row>
    <row r="280" spans="1:6" s="19" customFormat="1" ht="12.75">
      <c r="A280" s="103" t="s">
        <v>479</v>
      </c>
      <c r="B280" s="91">
        <v>200</v>
      </c>
      <c r="C280" s="105" t="s">
        <v>788</v>
      </c>
      <c r="D280" s="99" t="str">
        <f t="shared" si="4"/>
        <v>000 0702 0000000 000 212</v>
      </c>
      <c r="E280" s="102">
        <v>235600</v>
      </c>
      <c r="F280" s="102">
        <v>223772.12</v>
      </c>
    </row>
    <row r="281" spans="1:6" s="19" customFormat="1" ht="12.75">
      <c r="A281" s="103" t="s">
        <v>481</v>
      </c>
      <c r="B281" s="91">
        <v>200</v>
      </c>
      <c r="C281" s="105" t="s">
        <v>789</v>
      </c>
      <c r="D281" s="99" t="str">
        <f t="shared" si="4"/>
        <v>000 0702 0000000 000 213</v>
      </c>
      <c r="E281" s="102">
        <v>17308634.28</v>
      </c>
      <c r="F281" s="102">
        <v>16781386.98</v>
      </c>
    </row>
    <row r="282" spans="1:6" s="19" customFormat="1" ht="12.75">
      <c r="A282" s="103" t="s">
        <v>483</v>
      </c>
      <c r="B282" s="91">
        <v>200</v>
      </c>
      <c r="C282" s="105" t="s">
        <v>790</v>
      </c>
      <c r="D282" s="99" t="str">
        <f t="shared" si="4"/>
        <v>000 0702 0000000 000 220</v>
      </c>
      <c r="E282" s="102">
        <v>15523586.06</v>
      </c>
      <c r="F282" s="102">
        <v>15077259.62</v>
      </c>
    </row>
    <row r="283" spans="1:6" s="19" customFormat="1" ht="12.75">
      <c r="A283" s="103" t="s">
        <v>485</v>
      </c>
      <c r="B283" s="91">
        <v>200</v>
      </c>
      <c r="C283" s="105" t="s">
        <v>791</v>
      </c>
      <c r="D283" s="99" t="str">
        <f t="shared" si="4"/>
        <v>000 0702 0000000 000 221</v>
      </c>
      <c r="E283" s="102">
        <v>76651.53</v>
      </c>
      <c r="F283" s="102">
        <v>65654.64</v>
      </c>
    </row>
    <row r="284" spans="1:6" s="19" customFormat="1" ht="12.75">
      <c r="A284" s="103" t="s">
        <v>487</v>
      </c>
      <c r="B284" s="91">
        <v>200</v>
      </c>
      <c r="C284" s="105" t="s">
        <v>792</v>
      </c>
      <c r="D284" s="99" t="str">
        <f t="shared" si="4"/>
        <v>000 0702 0000000 000 222</v>
      </c>
      <c r="E284" s="102">
        <v>46800</v>
      </c>
      <c r="F284" s="102">
        <v>33507.78</v>
      </c>
    </row>
    <row r="285" spans="1:6" s="19" customFormat="1" ht="12.75">
      <c r="A285" s="103" t="s">
        <v>489</v>
      </c>
      <c r="B285" s="91">
        <v>200</v>
      </c>
      <c r="C285" s="105" t="s">
        <v>793</v>
      </c>
      <c r="D285" s="99" t="str">
        <f t="shared" si="4"/>
        <v>000 0702 0000000 000 223</v>
      </c>
      <c r="E285" s="102">
        <v>7353041.06</v>
      </c>
      <c r="F285" s="102">
        <v>7340200</v>
      </c>
    </row>
    <row r="286" spans="1:6" s="19" customFormat="1" ht="12.75">
      <c r="A286" s="103" t="s">
        <v>493</v>
      </c>
      <c r="B286" s="91">
        <v>200</v>
      </c>
      <c r="C286" s="105" t="s">
        <v>794</v>
      </c>
      <c r="D286" s="99" t="str">
        <f t="shared" si="4"/>
        <v>000 0702 0000000 000 225</v>
      </c>
      <c r="E286" s="102">
        <v>5471490.4</v>
      </c>
      <c r="F286" s="102">
        <v>5062651.04</v>
      </c>
    </row>
    <row r="287" spans="1:6" s="19" customFormat="1" ht="12.75">
      <c r="A287" s="103" t="s">
        <v>495</v>
      </c>
      <c r="B287" s="91">
        <v>200</v>
      </c>
      <c r="C287" s="105" t="s">
        <v>795</v>
      </c>
      <c r="D287" s="99" t="str">
        <f t="shared" si="4"/>
        <v>000 0702 0000000 000 226</v>
      </c>
      <c r="E287" s="102">
        <v>2575603.07</v>
      </c>
      <c r="F287" s="102">
        <v>2575246.16</v>
      </c>
    </row>
    <row r="288" spans="1:6" s="19" customFormat="1" ht="12.75">
      <c r="A288" s="103" t="s">
        <v>497</v>
      </c>
      <c r="B288" s="91">
        <v>200</v>
      </c>
      <c r="C288" s="105" t="s">
        <v>796</v>
      </c>
      <c r="D288" s="99" t="str">
        <f t="shared" si="4"/>
        <v>000 0702 0000000 000 240</v>
      </c>
      <c r="E288" s="102">
        <v>651738324.75</v>
      </c>
      <c r="F288" s="102">
        <v>650026425.92</v>
      </c>
    </row>
    <row r="289" spans="1:6" s="19" customFormat="1" ht="12.75">
      <c r="A289" s="103" t="s">
        <v>499</v>
      </c>
      <c r="B289" s="91">
        <v>200</v>
      </c>
      <c r="C289" s="105" t="s">
        <v>797</v>
      </c>
      <c r="D289" s="99" t="str">
        <f t="shared" si="4"/>
        <v>000 0702 0000000 000 241</v>
      </c>
      <c r="E289" s="102">
        <v>651738324.75</v>
      </c>
      <c r="F289" s="102">
        <v>650026425.92</v>
      </c>
    </row>
    <row r="290" spans="1:6" s="19" customFormat="1" ht="12.75">
      <c r="A290" s="103" t="s">
        <v>505</v>
      </c>
      <c r="B290" s="91">
        <v>200</v>
      </c>
      <c r="C290" s="105" t="s">
        <v>798</v>
      </c>
      <c r="D290" s="99" t="str">
        <f t="shared" si="4"/>
        <v>000 0702 0000000 000 290</v>
      </c>
      <c r="E290" s="102">
        <v>309904.01</v>
      </c>
      <c r="F290" s="102">
        <v>309084.27</v>
      </c>
    </row>
    <row r="291" spans="1:6" s="19" customFormat="1" ht="12.75">
      <c r="A291" s="103" t="s">
        <v>507</v>
      </c>
      <c r="B291" s="91">
        <v>200</v>
      </c>
      <c r="C291" s="105" t="s">
        <v>799</v>
      </c>
      <c r="D291" s="99" t="str">
        <f t="shared" si="4"/>
        <v>000 0702 0000000 000 300</v>
      </c>
      <c r="E291" s="102">
        <v>21694070.04</v>
      </c>
      <c r="F291" s="102">
        <v>20882480.69</v>
      </c>
    </row>
    <row r="292" spans="1:6" s="19" customFormat="1" ht="12.75">
      <c r="A292" s="103" t="s">
        <v>509</v>
      </c>
      <c r="B292" s="91">
        <v>200</v>
      </c>
      <c r="C292" s="105" t="s">
        <v>800</v>
      </c>
      <c r="D292" s="99" t="str">
        <f t="shared" si="4"/>
        <v>000 0702 0000000 000 310</v>
      </c>
      <c r="E292" s="102">
        <v>2319310.35</v>
      </c>
      <c r="F292" s="102">
        <v>1908186.71</v>
      </c>
    </row>
    <row r="293" spans="1:6" s="19" customFormat="1" ht="12.75">
      <c r="A293" s="103" t="s">
        <v>511</v>
      </c>
      <c r="B293" s="91">
        <v>200</v>
      </c>
      <c r="C293" s="105" t="s">
        <v>801</v>
      </c>
      <c r="D293" s="99" t="str">
        <f t="shared" si="4"/>
        <v>000 0702 0000000 000 340</v>
      </c>
      <c r="E293" s="102">
        <v>19374759.69</v>
      </c>
      <c r="F293" s="102">
        <v>18974293.98</v>
      </c>
    </row>
    <row r="294" spans="1:6" s="19" customFormat="1" ht="12.75">
      <c r="A294" s="103" t="s">
        <v>802</v>
      </c>
      <c r="B294" s="91">
        <v>200</v>
      </c>
      <c r="C294" s="105" t="s">
        <v>803</v>
      </c>
      <c r="D294" s="99" t="str">
        <f t="shared" si="4"/>
        <v>000 0705 0000000 000 000</v>
      </c>
      <c r="E294" s="102">
        <v>30000</v>
      </c>
      <c r="F294" s="102">
        <v>28000</v>
      </c>
    </row>
    <row r="295" spans="1:6" s="19" customFormat="1" ht="12.75">
      <c r="A295" s="103" t="s">
        <v>473</v>
      </c>
      <c r="B295" s="91">
        <v>200</v>
      </c>
      <c r="C295" s="105" t="s">
        <v>804</v>
      </c>
      <c r="D295" s="99" t="str">
        <f t="shared" si="4"/>
        <v>000 0705 0000000 000 200</v>
      </c>
      <c r="E295" s="102">
        <v>30000</v>
      </c>
      <c r="F295" s="102">
        <v>28000</v>
      </c>
    </row>
    <row r="296" spans="1:6" s="19" customFormat="1" ht="12.75">
      <c r="A296" s="103" t="s">
        <v>483</v>
      </c>
      <c r="B296" s="91">
        <v>200</v>
      </c>
      <c r="C296" s="105" t="s">
        <v>805</v>
      </c>
      <c r="D296" s="99" t="str">
        <f t="shared" si="4"/>
        <v>000 0705 0000000 000 220</v>
      </c>
      <c r="E296" s="102">
        <v>30000</v>
      </c>
      <c r="F296" s="102">
        <v>28000</v>
      </c>
    </row>
    <row r="297" spans="1:6" s="19" customFormat="1" ht="12.75">
      <c r="A297" s="103" t="s">
        <v>495</v>
      </c>
      <c r="B297" s="91">
        <v>200</v>
      </c>
      <c r="C297" s="105" t="s">
        <v>806</v>
      </c>
      <c r="D297" s="99" t="str">
        <f t="shared" si="4"/>
        <v>000 0705 0000000 000 226</v>
      </c>
      <c r="E297" s="102">
        <v>30000</v>
      </c>
      <c r="F297" s="102">
        <v>28000</v>
      </c>
    </row>
    <row r="298" spans="1:6" s="19" customFormat="1" ht="12.75">
      <c r="A298" s="103" t="s">
        <v>807</v>
      </c>
      <c r="B298" s="91">
        <v>200</v>
      </c>
      <c r="C298" s="105" t="s">
        <v>808</v>
      </c>
      <c r="D298" s="99" t="str">
        <f t="shared" si="4"/>
        <v>000 0707 0000000 000 000</v>
      </c>
      <c r="E298" s="102">
        <v>54607939.43</v>
      </c>
      <c r="F298" s="102">
        <v>54068076.03</v>
      </c>
    </row>
    <row r="299" spans="1:6" s="19" customFormat="1" ht="12.75">
      <c r="A299" s="103" t="s">
        <v>473</v>
      </c>
      <c r="B299" s="91">
        <v>200</v>
      </c>
      <c r="C299" s="105" t="s">
        <v>809</v>
      </c>
      <c r="D299" s="99" t="str">
        <f t="shared" si="4"/>
        <v>000 0707 0000000 000 200</v>
      </c>
      <c r="E299" s="102">
        <v>44262946.41</v>
      </c>
      <c r="F299" s="102">
        <v>44073729.98</v>
      </c>
    </row>
    <row r="300" spans="1:6" s="19" customFormat="1" ht="12.75">
      <c r="A300" s="103" t="s">
        <v>475</v>
      </c>
      <c r="B300" s="91">
        <v>200</v>
      </c>
      <c r="C300" s="105" t="s">
        <v>810</v>
      </c>
      <c r="D300" s="99" t="str">
        <f t="shared" si="4"/>
        <v>000 0707 0000000 000 210</v>
      </c>
      <c r="E300" s="102">
        <v>18070328.27</v>
      </c>
      <c r="F300" s="102">
        <v>18070327.07</v>
      </c>
    </row>
    <row r="301" spans="1:6" s="19" customFormat="1" ht="12.75">
      <c r="A301" s="103" t="s">
        <v>477</v>
      </c>
      <c r="B301" s="91">
        <v>200</v>
      </c>
      <c r="C301" s="105" t="s">
        <v>811</v>
      </c>
      <c r="D301" s="99" t="str">
        <f t="shared" si="4"/>
        <v>000 0707 0000000 000 211</v>
      </c>
      <c r="E301" s="102">
        <v>13807345.94</v>
      </c>
      <c r="F301" s="102">
        <v>13807345.58</v>
      </c>
    </row>
    <row r="302" spans="1:6" s="19" customFormat="1" ht="12.75">
      <c r="A302" s="103" t="s">
        <v>481</v>
      </c>
      <c r="B302" s="91">
        <v>200</v>
      </c>
      <c r="C302" s="105" t="s">
        <v>812</v>
      </c>
      <c r="D302" s="99" t="str">
        <f t="shared" si="4"/>
        <v>000 0707 0000000 000 213</v>
      </c>
      <c r="E302" s="102">
        <v>4262982.33</v>
      </c>
      <c r="F302" s="102">
        <v>4262981.49</v>
      </c>
    </row>
    <row r="303" spans="1:6" s="19" customFormat="1" ht="12.75">
      <c r="A303" s="103" t="s">
        <v>483</v>
      </c>
      <c r="B303" s="91">
        <v>200</v>
      </c>
      <c r="C303" s="105" t="s">
        <v>813</v>
      </c>
      <c r="D303" s="99" t="str">
        <f t="shared" si="4"/>
        <v>000 0707 0000000 000 220</v>
      </c>
      <c r="E303" s="102">
        <v>11564772.72</v>
      </c>
      <c r="F303" s="102">
        <v>11563562.02</v>
      </c>
    </row>
    <row r="304" spans="1:6" s="19" customFormat="1" ht="12.75">
      <c r="A304" s="103" t="s">
        <v>485</v>
      </c>
      <c r="B304" s="91">
        <v>200</v>
      </c>
      <c r="C304" s="105" t="s">
        <v>814</v>
      </c>
      <c r="D304" s="99" t="str">
        <f t="shared" si="4"/>
        <v>000 0707 0000000 000 221</v>
      </c>
      <c r="E304" s="102">
        <v>119000</v>
      </c>
      <c r="F304" s="102">
        <v>118681.96</v>
      </c>
    </row>
    <row r="305" spans="1:6" s="19" customFormat="1" ht="12.75">
      <c r="A305" s="103" t="s">
        <v>487</v>
      </c>
      <c r="B305" s="91">
        <v>200</v>
      </c>
      <c r="C305" s="105" t="s">
        <v>815</v>
      </c>
      <c r="D305" s="99" t="str">
        <f t="shared" si="4"/>
        <v>000 0707 0000000 000 222</v>
      </c>
      <c r="E305" s="102">
        <v>596696.98</v>
      </c>
      <c r="F305" s="102">
        <v>596696.96</v>
      </c>
    </row>
    <row r="306" spans="1:6" s="19" customFormat="1" ht="12.75">
      <c r="A306" s="103" t="s">
        <v>489</v>
      </c>
      <c r="B306" s="91">
        <v>200</v>
      </c>
      <c r="C306" s="105" t="s">
        <v>816</v>
      </c>
      <c r="D306" s="99" t="str">
        <f t="shared" si="4"/>
        <v>000 0707 0000000 000 223</v>
      </c>
      <c r="E306" s="102">
        <v>3544907.61</v>
      </c>
      <c r="F306" s="102">
        <v>3544637.61</v>
      </c>
    </row>
    <row r="307" spans="1:6" s="19" customFormat="1" ht="12.75">
      <c r="A307" s="103" t="s">
        <v>493</v>
      </c>
      <c r="B307" s="91">
        <v>200</v>
      </c>
      <c r="C307" s="105" t="s">
        <v>817</v>
      </c>
      <c r="D307" s="99" t="str">
        <f t="shared" si="4"/>
        <v>000 0707 0000000 000 225</v>
      </c>
      <c r="E307" s="102">
        <v>4793219.59</v>
      </c>
      <c r="F307" s="102">
        <v>4792597.51</v>
      </c>
    </row>
    <row r="308" spans="1:6" s="19" customFormat="1" ht="12.75">
      <c r="A308" s="103" t="s">
        <v>495</v>
      </c>
      <c r="B308" s="91">
        <v>200</v>
      </c>
      <c r="C308" s="105" t="s">
        <v>818</v>
      </c>
      <c r="D308" s="99" t="str">
        <f t="shared" si="4"/>
        <v>000 0707 0000000 000 226</v>
      </c>
      <c r="E308" s="102">
        <v>2510948.54</v>
      </c>
      <c r="F308" s="102">
        <v>2510947.98</v>
      </c>
    </row>
    <row r="309" spans="1:6" s="19" customFormat="1" ht="12.75">
      <c r="A309" s="103" t="s">
        <v>497</v>
      </c>
      <c r="B309" s="91">
        <v>200</v>
      </c>
      <c r="C309" s="105" t="s">
        <v>819</v>
      </c>
      <c r="D309" s="99" t="str">
        <f t="shared" si="4"/>
        <v>000 0707 0000000 000 240</v>
      </c>
      <c r="E309" s="102">
        <v>8054405.02</v>
      </c>
      <c r="F309" s="102">
        <v>8054405.02</v>
      </c>
    </row>
    <row r="310" spans="1:6" s="19" customFormat="1" ht="12.75">
      <c r="A310" s="103" t="s">
        <v>499</v>
      </c>
      <c r="B310" s="91">
        <v>200</v>
      </c>
      <c r="C310" s="105" t="s">
        <v>820</v>
      </c>
      <c r="D310" s="99" t="str">
        <f t="shared" si="4"/>
        <v>000 0707 0000000 000 241</v>
      </c>
      <c r="E310" s="102">
        <v>5282120.75</v>
      </c>
      <c r="F310" s="102">
        <v>5282120.75</v>
      </c>
    </row>
    <row r="311" spans="1:6" s="19" customFormat="1" ht="22.5">
      <c r="A311" s="103" t="s">
        <v>657</v>
      </c>
      <c r="B311" s="91">
        <v>200</v>
      </c>
      <c r="C311" s="105" t="s">
        <v>821</v>
      </c>
      <c r="D311" s="99" t="str">
        <f t="shared" si="4"/>
        <v>000 0707 0000000 000 242</v>
      </c>
      <c r="E311" s="102">
        <v>2772284.27</v>
      </c>
      <c r="F311" s="102">
        <v>2772284.27</v>
      </c>
    </row>
    <row r="312" spans="1:6" s="19" customFormat="1" ht="12.75">
      <c r="A312" s="103" t="s">
        <v>501</v>
      </c>
      <c r="B312" s="91">
        <v>200</v>
      </c>
      <c r="C312" s="105" t="s">
        <v>822</v>
      </c>
      <c r="D312" s="99" t="str">
        <f t="shared" si="4"/>
        <v>000 0707 0000000 000 260</v>
      </c>
      <c r="E312" s="102">
        <v>5498045</v>
      </c>
      <c r="F312" s="102">
        <v>5311892</v>
      </c>
    </row>
    <row r="313" spans="1:6" s="19" customFormat="1" ht="12.75">
      <c r="A313" s="103" t="s">
        <v>503</v>
      </c>
      <c r="B313" s="91">
        <v>200</v>
      </c>
      <c r="C313" s="105" t="s">
        <v>823</v>
      </c>
      <c r="D313" s="99" t="str">
        <f t="shared" si="4"/>
        <v>000 0707 0000000 000 262</v>
      </c>
      <c r="E313" s="102">
        <v>5498045</v>
      </c>
      <c r="F313" s="102">
        <v>5311892</v>
      </c>
    </row>
    <row r="314" spans="1:6" s="19" customFormat="1" ht="12.75">
      <c r="A314" s="103" t="s">
        <v>505</v>
      </c>
      <c r="B314" s="91">
        <v>200</v>
      </c>
      <c r="C314" s="105" t="s">
        <v>824</v>
      </c>
      <c r="D314" s="99" t="str">
        <f t="shared" si="4"/>
        <v>000 0707 0000000 000 290</v>
      </c>
      <c r="E314" s="102">
        <v>1075395.4</v>
      </c>
      <c r="F314" s="102">
        <v>1073543.87</v>
      </c>
    </row>
    <row r="315" spans="1:6" s="19" customFormat="1" ht="12.75">
      <c r="A315" s="103" t="s">
        <v>507</v>
      </c>
      <c r="B315" s="91">
        <v>200</v>
      </c>
      <c r="C315" s="105" t="s">
        <v>825</v>
      </c>
      <c r="D315" s="99" t="str">
        <f t="shared" si="4"/>
        <v>000 0707 0000000 000 300</v>
      </c>
      <c r="E315" s="102">
        <v>10344993.02</v>
      </c>
      <c r="F315" s="102">
        <v>9994346.05</v>
      </c>
    </row>
    <row r="316" spans="1:6" s="19" customFormat="1" ht="12.75">
      <c r="A316" s="103" t="s">
        <v>509</v>
      </c>
      <c r="B316" s="91">
        <v>200</v>
      </c>
      <c r="C316" s="105" t="s">
        <v>826</v>
      </c>
      <c r="D316" s="99" t="str">
        <f t="shared" si="4"/>
        <v>000 0707 0000000 000 310</v>
      </c>
      <c r="E316" s="102">
        <v>2039778</v>
      </c>
      <c r="F316" s="102">
        <v>2039777.45</v>
      </c>
    </row>
    <row r="317" spans="1:6" s="19" customFormat="1" ht="12.75">
      <c r="A317" s="103" t="s">
        <v>511</v>
      </c>
      <c r="B317" s="91">
        <v>200</v>
      </c>
      <c r="C317" s="105" t="s">
        <v>827</v>
      </c>
      <c r="D317" s="99" t="str">
        <f t="shared" si="4"/>
        <v>000 0707 0000000 000 340</v>
      </c>
      <c r="E317" s="102">
        <v>8305215.02</v>
      </c>
      <c r="F317" s="102">
        <v>7954568.6</v>
      </c>
    </row>
    <row r="318" spans="1:6" s="19" customFormat="1" ht="12.75">
      <c r="A318" s="103" t="s">
        <v>828</v>
      </c>
      <c r="B318" s="91">
        <v>200</v>
      </c>
      <c r="C318" s="105" t="s">
        <v>829</v>
      </c>
      <c r="D318" s="99" t="str">
        <f t="shared" si="4"/>
        <v>000 0709 0000000 000 000</v>
      </c>
      <c r="E318" s="102">
        <v>93228234.25</v>
      </c>
      <c r="F318" s="102">
        <v>91045954.64</v>
      </c>
    </row>
    <row r="319" spans="1:6" s="19" customFormat="1" ht="12.75">
      <c r="A319" s="103" t="s">
        <v>473</v>
      </c>
      <c r="B319" s="91">
        <v>200</v>
      </c>
      <c r="C319" s="105" t="s">
        <v>830</v>
      </c>
      <c r="D319" s="99" t="str">
        <f t="shared" si="4"/>
        <v>000 0709 0000000 000 200</v>
      </c>
      <c r="E319" s="102">
        <v>87286190.9</v>
      </c>
      <c r="F319" s="102">
        <v>85180999.73</v>
      </c>
    </row>
    <row r="320" spans="1:6" s="19" customFormat="1" ht="12.75">
      <c r="A320" s="103" t="s">
        <v>475</v>
      </c>
      <c r="B320" s="91">
        <v>200</v>
      </c>
      <c r="C320" s="105" t="s">
        <v>831</v>
      </c>
      <c r="D320" s="99" t="str">
        <f t="shared" si="4"/>
        <v>000 0709 0000000 000 210</v>
      </c>
      <c r="E320" s="102">
        <v>26834421.04</v>
      </c>
      <c r="F320" s="102">
        <v>26834421.04</v>
      </c>
    </row>
    <row r="321" spans="1:6" s="19" customFormat="1" ht="12.75">
      <c r="A321" s="103" t="s">
        <v>477</v>
      </c>
      <c r="B321" s="91">
        <v>200</v>
      </c>
      <c r="C321" s="105" t="s">
        <v>832</v>
      </c>
      <c r="D321" s="99" t="str">
        <f t="shared" si="4"/>
        <v>000 0709 0000000 000 211</v>
      </c>
      <c r="E321" s="102">
        <v>20435586.16</v>
      </c>
      <c r="F321" s="102">
        <v>20435586.16</v>
      </c>
    </row>
    <row r="322" spans="1:6" s="19" customFormat="1" ht="12.75">
      <c r="A322" s="103" t="s">
        <v>479</v>
      </c>
      <c r="B322" s="91">
        <v>200</v>
      </c>
      <c r="C322" s="105" t="s">
        <v>833</v>
      </c>
      <c r="D322" s="99" t="str">
        <f t="shared" si="4"/>
        <v>000 0709 0000000 000 212</v>
      </c>
      <c r="E322" s="102">
        <v>5665</v>
      </c>
      <c r="F322" s="102">
        <v>5665</v>
      </c>
    </row>
    <row r="323" spans="1:6" s="19" customFormat="1" ht="12.75">
      <c r="A323" s="103" t="s">
        <v>481</v>
      </c>
      <c r="B323" s="91">
        <v>200</v>
      </c>
      <c r="C323" s="105" t="s">
        <v>834</v>
      </c>
      <c r="D323" s="99" t="str">
        <f t="shared" si="4"/>
        <v>000 0709 0000000 000 213</v>
      </c>
      <c r="E323" s="102">
        <v>6393169.88</v>
      </c>
      <c r="F323" s="102">
        <v>6393169.88</v>
      </c>
    </row>
    <row r="324" spans="1:6" s="19" customFormat="1" ht="12.75">
      <c r="A324" s="103" t="s">
        <v>483</v>
      </c>
      <c r="B324" s="91">
        <v>200</v>
      </c>
      <c r="C324" s="105" t="s">
        <v>835</v>
      </c>
      <c r="D324" s="99" t="str">
        <f t="shared" si="4"/>
        <v>000 0709 0000000 000 220</v>
      </c>
      <c r="E324" s="102">
        <v>6566960.58</v>
      </c>
      <c r="F324" s="102">
        <v>5803132.71</v>
      </c>
    </row>
    <row r="325" spans="1:6" s="19" customFormat="1" ht="12.75">
      <c r="A325" s="103" t="s">
        <v>485</v>
      </c>
      <c r="B325" s="91">
        <v>200</v>
      </c>
      <c r="C325" s="105" t="s">
        <v>836</v>
      </c>
      <c r="D325" s="99" t="str">
        <f t="shared" si="4"/>
        <v>000 0709 0000000 000 221</v>
      </c>
      <c r="E325" s="102">
        <v>531807.78</v>
      </c>
      <c r="F325" s="102">
        <v>531646.58</v>
      </c>
    </row>
    <row r="326" spans="1:6" s="19" customFormat="1" ht="12.75">
      <c r="A326" s="103" t="s">
        <v>487</v>
      </c>
      <c r="B326" s="91">
        <v>200</v>
      </c>
      <c r="C326" s="105" t="s">
        <v>837</v>
      </c>
      <c r="D326" s="99" t="str">
        <f t="shared" si="4"/>
        <v>000 0709 0000000 000 222</v>
      </c>
      <c r="E326" s="102">
        <v>523306.24</v>
      </c>
      <c r="F326" s="102">
        <v>523220.07</v>
      </c>
    </row>
    <row r="327" spans="1:6" s="19" customFormat="1" ht="12.75">
      <c r="A327" s="103" t="s">
        <v>489</v>
      </c>
      <c r="B327" s="91">
        <v>200</v>
      </c>
      <c r="C327" s="105" t="s">
        <v>838</v>
      </c>
      <c r="D327" s="99" t="str">
        <f aca="true" t="shared" si="5" ref="D327:D390">IF(OR(LEFT(C327,5)="000 9",LEFT(C327,5)="000 7"),"X",C327)</f>
        <v>000 0709 0000000 000 223</v>
      </c>
      <c r="E327" s="102">
        <v>1249355.98</v>
      </c>
      <c r="F327" s="102">
        <v>1249355.98</v>
      </c>
    </row>
    <row r="328" spans="1:6" s="19" customFormat="1" ht="12.75">
      <c r="A328" s="103" t="s">
        <v>493</v>
      </c>
      <c r="B328" s="91">
        <v>200</v>
      </c>
      <c r="C328" s="105" t="s">
        <v>839</v>
      </c>
      <c r="D328" s="99" t="str">
        <f t="shared" si="5"/>
        <v>000 0709 0000000 000 225</v>
      </c>
      <c r="E328" s="102">
        <v>1274132.97</v>
      </c>
      <c r="F328" s="102">
        <v>662297.04</v>
      </c>
    </row>
    <row r="329" spans="1:6" s="19" customFormat="1" ht="12.75">
      <c r="A329" s="103" t="s">
        <v>495</v>
      </c>
      <c r="B329" s="91">
        <v>200</v>
      </c>
      <c r="C329" s="105" t="s">
        <v>840</v>
      </c>
      <c r="D329" s="99" t="str">
        <f t="shared" si="5"/>
        <v>000 0709 0000000 000 226</v>
      </c>
      <c r="E329" s="102">
        <v>2988357.61</v>
      </c>
      <c r="F329" s="102">
        <v>2836613.04</v>
      </c>
    </row>
    <row r="330" spans="1:6" s="19" customFormat="1" ht="12.75">
      <c r="A330" s="103" t="s">
        <v>497</v>
      </c>
      <c r="B330" s="91">
        <v>200</v>
      </c>
      <c r="C330" s="105" t="s">
        <v>841</v>
      </c>
      <c r="D330" s="99" t="str">
        <f t="shared" si="5"/>
        <v>000 0709 0000000 000 240</v>
      </c>
      <c r="E330" s="102">
        <v>38454772.08</v>
      </c>
      <c r="F330" s="102">
        <v>38183718.78</v>
      </c>
    </row>
    <row r="331" spans="1:6" s="19" customFormat="1" ht="12.75">
      <c r="A331" s="103" t="s">
        <v>499</v>
      </c>
      <c r="B331" s="91">
        <v>200</v>
      </c>
      <c r="C331" s="105" t="s">
        <v>842</v>
      </c>
      <c r="D331" s="99" t="str">
        <f t="shared" si="5"/>
        <v>000 0709 0000000 000 241</v>
      </c>
      <c r="E331" s="102">
        <v>38454772.08</v>
      </c>
      <c r="F331" s="102">
        <v>38183718.78</v>
      </c>
    </row>
    <row r="332" spans="1:6" s="19" customFormat="1" ht="12.75">
      <c r="A332" s="103" t="s">
        <v>501</v>
      </c>
      <c r="B332" s="91">
        <v>200</v>
      </c>
      <c r="C332" s="105" t="s">
        <v>843</v>
      </c>
      <c r="D332" s="99" t="str">
        <f t="shared" si="5"/>
        <v>000 0709 0000000 000 260</v>
      </c>
      <c r="E332" s="102">
        <v>14212000</v>
      </c>
      <c r="F332" s="102">
        <v>13150000</v>
      </c>
    </row>
    <row r="333" spans="1:6" s="19" customFormat="1" ht="12.75">
      <c r="A333" s="103" t="s">
        <v>503</v>
      </c>
      <c r="B333" s="91">
        <v>200</v>
      </c>
      <c r="C333" s="105" t="s">
        <v>844</v>
      </c>
      <c r="D333" s="99" t="str">
        <f t="shared" si="5"/>
        <v>000 0709 0000000 000 262</v>
      </c>
      <c r="E333" s="102">
        <v>14212000</v>
      </c>
      <c r="F333" s="102">
        <v>13150000</v>
      </c>
    </row>
    <row r="334" spans="1:6" s="19" customFormat="1" ht="12.75">
      <c r="A334" s="103" t="s">
        <v>505</v>
      </c>
      <c r="B334" s="91">
        <v>200</v>
      </c>
      <c r="C334" s="105" t="s">
        <v>845</v>
      </c>
      <c r="D334" s="99" t="str">
        <f t="shared" si="5"/>
        <v>000 0709 0000000 000 290</v>
      </c>
      <c r="E334" s="102">
        <v>1218037.2</v>
      </c>
      <c r="F334" s="102">
        <v>1209727.2</v>
      </c>
    </row>
    <row r="335" spans="1:6" s="19" customFormat="1" ht="12.75">
      <c r="A335" s="103" t="s">
        <v>507</v>
      </c>
      <c r="B335" s="91">
        <v>200</v>
      </c>
      <c r="C335" s="105" t="s">
        <v>846</v>
      </c>
      <c r="D335" s="99" t="str">
        <f t="shared" si="5"/>
        <v>000 0709 0000000 000 300</v>
      </c>
      <c r="E335" s="102">
        <v>5942043.35</v>
      </c>
      <c r="F335" s="102">
        <v>5864954.91</v>
      </c>
    </row>
    <row r="336" spans="1:6" s="19" customFormat="1" ht="12.75">
      <c r="A336" s="103" t="s">
        <v>509</v>
      </c>
      <c r="B336" s="91">
        <v>200</v>
      </c>
      <c r="C336" s="105" t="s">
        <v>847</v>
      </c>
      <c r="D336" s="99" t="str">
        <f t="shared" si="5"/>
        <v>000 0709 0000000 000 310</v>
      </c>
      <c r="E336" s="102">
        <v>2861474.33</v>
      </c>
      <c r="F336" s="102">
        <v>2860738.33</v>
      </c>
    </row>
    <row r="337" spans="1:6" s="19" customFormat="1" ht="12.75">
      <c r="A337" s="103" t="s">
        <v>511</v>
      </c>
      <c r="B337" s="91">
        <v>200</v>
      </c>
      <c r="C337" s="105" t="s">
        <v>848</v>
      </c>
      <c r="D337" s="99" t="str">
        <f t="shared" si="5"/>
        <v>000 0709 0000000 000 340</v>
      </c>
      <c r="E337" s="102">
        <v>3080569.02</v>
      </c>
      <c r="F337" s="102">
        <v>3004216.58</v>
      </c>
    </row>
    <row r="338" spans="1:6" s="19" customFormat="1" ht="12.75">
      <c r="A338" s="103" t="s">
        <v>849</v>
      </c>
      <c r="B338" s="91">
        <v>200</v>
      </c>
      <c r="C338" s="105" t="s">
        <v>850</v>
      </c>
      <c r="D338" s="99" t="str">
        <f t="shared" si="5"/>
        <v>000 0800 0000000 000 000</v>
      </c>
      <c r="E338" s="102">
        <v>120422649</v>
      </c>
      <c r="F338" s="102">
        <v>118161974.06</v>
      </c>
    </row>
    <row r="339" spans="1:6" s="19" customFormat="1" ht="12.75">
      <c r="A339" s="103" t="s">
        <v>473</v>
      </c>
      <c r="B339" s="91">
        <v>200</v>
      </c>
      <c r="C339" s="105" t="s">
        <v>851</v>
      </c>
      <c r="D339" s="99" t="str">
        <f t="shared" si="5"/>
        <v>000 0800 0000000 000 200</v>
      </c>
      <c r="E339" s="102">
        <v>118369446</v>
      </c>
      <c r="F339" s="102">
        <v>116163585.67</v>
      </c>
    </row>
    <row r="340" spans="1:6" s="19" customFormat="1" ht="12.75">
      <c r="A340" s="103" t="s">
        <v>475</v>
      </c>
      <c r="B340" s="91">
        <v>200</v>
      </c>
      <c r="C340" s="105" t="s">
        <v>852</v>
      </c>
      <c r="D340" s="99" t="str">
        <f t="shared" si="5"/>
        <v>000 0800 0000000 000 210</v>
      </c>
      <c r="E340" s="102">
        <v>11870400</v>
      </c>
      <c r="F340" s="102">
        <v>11868457.89</v>
      </c>
    </row>
    <row r="341" spans="1:6" s="19" customFormat="1" ht="12.75">
      <c r="A341" s="103" t="s">
        <v>477</v>
      </c>
      <c r="B341" s="91">
        <v>200</v>
      </c>
      <c r="C341" s="105" t="s">
        <v>853</v>
      </c>
      <c r="D341" s="99" t="str">
        <f t="shared" si="5"/>
        <v>000 0800 0000000 000 211</v>
      </c>
      <c r="E341" s="102">
        <v>8998000</v>
      </c>
      <c r="F341" s="102">
        <v>8997839.04</v>
      </c>
    </row>
    <row r="342" spans="1:6" s="19" customFormat="1" ht="12.75">
      <c r="A342" s="103" t="s">
        <v>479</v>
      </c>
      <c r="B342" s="91">
        <v>200</v>
      </c>
      <c r="C342" s="105" t="s">
        <v>854</v>
      </c>
      <c r="D342" s="99" t="str">
        <f t="shared" si="5"/>
        <v>000 0800 0000000 000 212</v>
      </c>
      <c r="E342" s="102">
        <v>2000</v>
      </c>
      <c r="F342" s="102">
        <v>900</v>
      </c>
    </row>
    <row r="343" spans="1:6" s="19" customFormat="1" ht="12.75">
      <c r="A343" s="103" t="s">
        <v>481</v>
      </c>
      <c r="B343" s="91">
        <v>200</v>
      </c>
      <c r="C343" s="105" t="s">
        <v>855</v>
      </c>
      <c r="D343" s="99" t="str">
        <f t="shared" si="5"/>
        <v>000 0800 0000000 000 213</v>
      </c>
      <c r="E343" s="102">
        <v>2870400</v>
      </c>
      <c r="F343" s="102">
        <v>2869718.85</v>
      </c>
    </row>
    <row r="344" spans="1:6" s="19" customFormat="1" ht="12.75">
      <c r="A344" s="103" t="s">
        <v>483</v>
      </c>
      <c r="B344" s="91">
        <v>200</v>
      </c>
      <c r="C344" s="105" t="s">
        <v>856</v>
      </c>
      <c r="D344" s="99" t="str">
        <f t="shared" si="5"/>
        <v>000 0800 0000000 000 220</v>
      </c>
      <c r="E344" s="102">
        <v>5300965</v>
      </c>
      <c r="F344" s="102">
        <v>5050889.54</v>
      </c>
    </row>
    <row r="345" spans="1:6" s="19" customFormat="1" ht="12.75">
      <c r="A345" s="103" t="s">
        <v>485</v>
      </c>
      <c r="B345" s="91">
        <v>200</v>
      </c>
      <c r="C345" s="105" t="s">
        <v>857</v>
      </c>
      <c r="D345" s="99" t="str">
        <f t="shared" si="5"/>
        <v>000 0800 0000000 000 221</v>
      </c>
      <c r="E345" s="102">
        <v>260000</v>
      </c>
      <c r="F345" s="102">
        <v>240862.44</v>
      </c>
    </row>
    <row r="346" spans="1:6" s="19" customFormat="1" ht="12.75">
      <c r="A346" s="103" t="s">
        <v>489</v>
      </c>
      <c r="B346" s="91">
        <v>200</v>
      </c>
      <c r="C346" s="105" t="s">
        <v>858</v>
      </c>
      <c r="D346" s="99" t="str">
        <f t="shared" si="5"/>
        <v>000 0800 0000000 000 223</v>
      </c>
      <c r="E346" s="102">
        <v>550000</v>
      </c>
      <c r="F346" s="102">
        <v>338785.69</v>
      </c>
    </row>
    <row r="347" spans="1:6" s="19" customFormat="1" ht="12.75">
      <c r="A347" s="103" t="s">
        <v>493</v>
      </c>
      <c r="B347" s="91">
        <v>200</v>
      </c>
      <c r="C347" s="105" t="s">
        <v>859</v>
      </c>
      <c r="D347" s="99" t="str">
        <f t="shared" si="5"/>
        <v>000 0800 0000000 000 225</v>
      </c>
      <c r="E347" s="102">
        <v>2166124</v>
      </c>
      <c r="F347" s="102">
        <v>2163256.86</v>
      </c>
    </row>
    <row r="348" spans="1:6" s="19" customFormat="1" ht="12.75">
      <c r="A348" s="103" t="s">
        <v>495</v>
      </c>
      <c r="B348" s="91">
        <v>200</v>
      </c>
      <c r="C348" s="105" t="s">
        <v>860</v>
      </c>
      <c r="D348" s="99" t="str">
        <f t="shared" si="5"/>
        <v>000 0800 0000000 000 226</v>
      </c>
      <c r="E348" s="102">
        <v>2324841</v>
      </c>
      <c r="F348" s="102">
        <v>2307984.55</v>
      </c>
    </row>
    <row r="349" spans="1:6" s="19" customFormat="1" ht="12.75">
      <c r="A349" s="103" t="s">
        <v>497</v>
      </c>
      <c r="B349" s="91">
        <v>200</v>
      </c>
      <c r="C349" s="105" t="s">
        <v>861</v>
      </c>
      <c r="D349" s="99" t="str">
        <f t="shared" si="5"/>
        <v>000 0800 0000000 000 240</v>
      </c>
      <c r="E349" s="102">
        <v>100363897</v>
      </c>
      <c r="F349" s="102">
        <v>98428389.35</v>
      </c>
    </row>
    <row r="350" spans="1:6" s="19" customFormat="1" ht="12.75">
      <c r="A350" s="103" t="s">
        <v>499</v>
      </c>
      <c r="B350" s="91">
        <v>200</v>
      </c>
      <c r="C350" s="105" t="s">
        <v>862</v>
      </c>
      <c r="D350" s="99" t="str">
        <f t="shared" si="5"/>
        <v>000 0800 0000000 000 241</v>
      </c>
      <c r="E350" s="102">
        <v>100363897</v>
      </c>
      <c r="F350" s="102">
        <v>98428389.35</v>
      </c>
    </row>
    <row r="351" spans="1:6" s="19" customFormat="1" ht="12.75">
      <c r="A351" s="103" t="s">
        <v>505</v>
      </c>
      <c r="B351" s="91">
        <v>200</v>
      </c>
      <c r="C351" s="105" t="s">
        <v>863</v>
      </c>
      <c r="D351" s="99" t="str">
        <f t="shared" si="5"/>
        <v>000 0800 0000000 000 290</v>
      </c>
      <c r="E351" s="102">
        <v>834184</v>
      </c>
      <c r="F351" s="102">
        <v>815848.89</v>
      </c>
    </row>
    <row r="352" spans="1:6" s="19" customFormat="1" ht="12.75">
      <c r="A352" s="103" t="s">
        <v>507</v>
      </c>
      <c r="B352" s="91">
        <v>200</v>
      </c>
      <c r="C352" s="105" t="s">
        <v>864</v>
      </c>
      <c r="D352" s="99" t="str">
        <f t="shared" si="5"/>
        <v>000 0800 0000000 000 300</v>
      </c>
      <c r="E352" s="102">
        <v>2053203</v>
      </c>
      <c r="F352" s="102">
        <v>1998388.39</v>
      </c>
    </row>
    <row r="353" spans="1:6" s="19" customFormat="1" ht="12.75">
      <c r="A353" s="103" t="s">
        <v>509</v>
      </c>
      <c r="B353" s="91">
        <v>200</v>
      </c>
      <c r="C353" s="105" t="s">
        <v>865</v>
      </c>
      <c r="D353" s="99" t="str">
        <f t="shared" si="5"/>
        <v>000 0800 0000000 000 310</v>
      </c>
      <c r="E353" s="102">
        <v>706960</v>
      </c>
      <c r="F353" s="102">
        <v>688803</v>
      </c>
    </row>
    <row r="354" spans="1:6" s="19" customFormat="1" ht="12.75">
      <c r="A354" s="103" t="s">
        <v>511</v>
      </c>
      <c r="B354" s="91">
        <v>200</v>
      </c>
      <c r="C354" s="105" t="s">
        <v>866</v>
      </c>
      <c r="D354" s="99" t="str">
        <f t="shared" si="5"/>
        <v>000 0800 0000000 000 340</v>
      </c>
      <c r="E354" s="102">
        <v>1346243</v>
      </c>
      <c r="F354" s="102">
        <v>1309585.39</v>
      </c>
    </row>
    <row r="355" spans="1:6" s="19" customFormat="1" ht="12.75">
      <c r="A355" s="103" t="s">
        <v>867</v>
      </c>
      <c r="B355" s="91">
        <v>200</v>
      </c>
      <c r="C355" s="105" t="s">
        <v>868</v>
      </c>
      <c r="D355" s="99" t="str">
        <f t="shared" si="5"/>
        <v>000 0801 0000000 000 000</v>
      </c>
      <c r="E355" s="102">
        <v>114064959</v>
      </c>
      <c r="F355" s="102">
        <v>111836182.69</v>
      </c>
    </row>
    <row r="356" spans="1:6" s="19" customFormat="1" ht="12.75">
      <c r="A356" s="103" t="s">
        <v>473</v>
      </c>
      <c r="B356" s="91">
        <v>200</v>
      </c>
      <c r="C356" s="105" t="s">
        <v>869</v>
      </c>
      <c r="D356" s="99" t="str">
        <f t="shared" si="5"/>
        <v>000 0801 0000000 000 200</v>
      </c>
      <c r="E356" s="102">
        <v>112072646</v>
      </c>
      <c r="F356" s="102">
        <v>109895718.3</v>
      </c>
    </row>
    <row r="357" spans="1:6" s="19" customFormat="1" ht="12.75">
      <c r="A357" s="103" t="s">
        <v>475</v>
      </c>
      <c r="B357" s="91">
        <v>200</v>
      </c>
      <c r="C357" s="105" t="s">
        <v>870</v>
      </c>
      <c r="D357" s="99" t="str">
        <f t="shared" si="5"/>
        <v>000 0801 0000000 000 210</v>
      </c>
      <c r="E357" s="102">
        <v>6485600</v>
      </c>
      <c r="F357" s="102">
        <v>6483909.62</v>
      </c>
    </row>
    <row r="358" spans="1:6" s="19" customFormat="1" ht="12.75">
      <c r="A358" s="103" t="s">
        <v>477</v>
      </c>
      <c r="B358" s="91">
        <v>200</v>
      </c>
      <c r="C358" s="105" t="s">
        <v>871</v>
      </c>
      <c r="D358" s="99" t="str">
        <f t="shared" si="5"/>
        <v>000 0801 0000000 000 211</v>
      </c>
      <c r="E358" s="102">
        <v>4931200</v>
      </c>
      <c r="F358" s="102">
        <v>4931129.5</v>
      </c>
    </row>
    <row r="359" spans="1:6" s="19" customFormat="1" ht="12.75">
      <c r="A359" s="103" t="s">
        <v>479</v>
      </c>
      <c r="B359" s="91">
        <v>200</v>
      </c>
      <c r="C359" s="105" t="s">
        <v>872</v>
      </c>
      <c r="D359" s="99" t="str">
        <f t="shared" si="5"/>
        <v>000 0801 0000000 000 212</v>
      </c>
      <c r="E359" s="102">
        <v>2000</v>
      </c>
      <c r="F359" s="102">
        <v>900</v>
      </c>
    </row>
    <row r="360" spans="1:6" s="19" customFormat="1" ht="12.75">
      <c r="A360" s="103" t="s">
        <v>481</v>
      </c>
      <c r="B360" s="91">
        <v>200</v>
      </c>
      <c r="C360" s="105" t="s">
        <v>873</v>
      </c>
      <c r="D360" s="99" t="str">
        <f t="shared" si="5"/>
        <v>000 0801 0000000 000 213</v>
      </c>
      <c r="E360" s="102">
        <v>1552400</v>
      </c>
      <c r="F360" s="102">
        <v>1551880.12</v>
      </c>
    </row>
    <row r="361" spans="1:6" s="19" customFormat="1" ht="12.75">
      <c r="A361" s="103" t="s">
        <v>483</v>
      </c>
      <c r="B361" s="91">
        <v>200</v>
      </c>
      <c r="C361" s="105" t="s">
        <v>874</v>
      </c>
      <c r="D361" s="99" t="str">
        <f t="shared" si="5"/>
        <v>000 0801 0000000 000 220</v>
      </c>
      <c r="E361" s="102">
        <v>4388965</v>
      </c>
      <c r="F361" s="102">
        <v>4167570.44</v>
      </c>
    </row>
    <row r="362" spans="1:6" s="19" customFormat="1" ht="12.75">
      <c r="A362" s="103" t="s">
        <v>485</v>
      </c>
      <c r="B362" s="91">
        <v>200</v>
      </c>
      <c r="C362" s="105" t="s">
        <v>875</v>
      </c>
      <c r="D362" s="99" t="str">
        <f t="shared" si="5"/>
        <v>000 0801 0000000 000 221</v>
      </c>
      <c r="E362" s="102">
        <v>3000</v>
      </c>
      <c r="F362" s="102">
        <v>3000</v>
      </c>
    </row>
    <row r="363" spans="1:6" s="19" customFormat="1" ht="12.75">
      <c r="A363" s="103" t="s">
        <v>489</v>
      </c>
      <c r="B363" s="91">
        <v>200</v>
      </c>
      <c r="C363" s="105" t="s">
        <v>876</v>
      </c>
      <c r="D363" s="99" t="str">
        <f t="shared" si="5"/>
        <v>000 0801 0000000 000 223</v>
      </c>
      <c r="E363" s="102">
        <v>550000</v>
      </c>
      <c r="F363" s="102">
        <v>338785.69</v>
      </c>
    </row>
    <row r="364" spans="1:6" s="19" customFormat="1" ht="12.75">
      <c r="A364" s="103" t="s">
        <v>493</v>
      </c>
      <c r="B364" s="91">
        <v>200</v>
      </c>
      <c r="C364" s="105" t="s">
        <v>877</v>
      </c>
      <c r="D364" s="99" t="str">
        <f t="shared" si="5"/>
        <v>000 0801 0000000 000 225</v>
      </c>
      <c r="E364" s="102">
        <v>2166124</v>
      </c>
      <c r="F364" s="102">
        <v>2163256.86</v>
      </c>
    </row>
    <row r="365" spans="1:6" s="19" customFormat="1" ht="12.75">
      <c r="A365" s="103" t="s">
        <v>495</v>
      </c>
      <c r="B365" s="91">
        <v>200</v>
      </c>
      <c r="C365" s="105" t="s">
        <v>878</v>
      </c>
      <c r="D365" s="99" t="str">
        <f t="shared" si="5"/>
        <v>000 0801 0000000 000 226</v>
      </c>
      <c r="E365" s="102">
        <v>1669841</v>
      </c>
      <c r="F365" s="102">
        <v>1662527.89</v>
      </c>
    </row>
    <row r="366" spans="1:6" s="19" customFormat="1" ht="12.75">
      <c r="A366" s="103" t="s">
        <v>497</v>
      </c>
      <c r="B366" s="91">
        <v>200</v>
      </c>
      <c r="C366" s="105" t="s">
        <v>879</v>
      </c>
      <c r="D366" s="99" t="str">
        <f t="shared" si="5"/>
        <v>000 0801 0000000 000 240</v>
      </c>
      <c r="E366" s="102">
        <v>100363897</v>
      </c>
      <c r="F366" s="102">
        <v>98428389.35</v>
      </c>
    </row>
    <row r="367" spans="1:6" s="19" customFormat="1" ht="12.75">
      <c r="A367" s="103" t="s">
        <v>499</v>
      </c>
      <c r="B367" s="91">
        <v>200</v>
      </c>
      <c r="C367" s="105" t="s">
        <v>880</v>
      </c>
      <c r="D367" s="99" t="str">
        <f t="shared" si="5"/>
        <v>000 0801 0000000 000 241</v>
      </c>
      <c r="E367" s="102">
        <v>100363897</v>
      </c>
      <c r="F367" s="102">
        <v>98428389.35</v>
      </c>
    </row>
    <row r="368" spans="1:6" s="19" customFormat="1" ht="12.75">
      <c r="A368" s="103" t="s">
        <v>505</v>
      </c>
      <c r="B368" s="91">
        <v>200</v>
      </c>
      <c r="C368" s="105" t="s">
        <v>881</v>
      </c>
      <c r="D368" s="99" t="str">
        <f t="shared" si="5"/>
        <v>000 0801 0000000 000 290</v>
      </c>
      <c r="E368" s="102">
        <v>834184</v>
      </c>
      <c r="F368" s="102">
        <v>815848.89</v>
      </c>
    </row>
    <row r="369" spans="1:6" s="19" customFormat="1" ht="12.75">
      <c r="A369" s="103" t="s">
        <v>507</v>
      </c>
      <c r="B369" s="91">
        <v>200</v>
      </c>
      <c r="C369" s="105" t="s">
        <v>882</v>
      </c>
      <c r="D369" s="99" t="str">
        <f t="shared" si="5"/>
        <v>000 0801 0000000 000 300</v>
      </c>
      <c r="E369" s="102">
        <v>1992313</v>
      </c>
      <c r="F369" s="102">
        <v>1940464.39</v>
      </c>
    </row>
    <row r="370" spans="1:6" s="19" customFormat="1" ht="12.75">
      <c r="A370" s="103" t="s">
        <v>509</v>
      </c>
      <c r="B370" s="91">
        <v>200</v>
      </c>
      <c r="C370" s="105" t="s">
        <v>883</v>
      </c>
      <c r="D370" s="99" t="str">
        <f t="shared" si="5"/>
        <v>000 0801 0000000 000 310</v>
      </c>
      <c r="E370" s="102">
        <v>646070</v>
      </c>
      <c r="F370" s="102">
        <v>630879</v>
      </c>
    </row>
    <row r="371" spans="1:6" s="19" customFormat="1" ht="12.75">
      <c r="A371" s="103" t="s">
        <v>511</v>
      </c>
      <c r="B371" s="91">
        <v>200</v>
      </c>
      <c r="C371" s="105" t="s">
        <v>884</v>
      </c>
      <c r="D371" s="99" t="str">
        <f t="shared" si="5"/>
        <v>000 0801 0000000 000 340</v>
      </c>
      <c r="E371" s="102">
        <v>1346243</v>
      </c>
      <c r="F371" s="102">
        <v>1309585.39</v>
      </c>
    </row>
    <row r="372" spans="1:6" s="19" customFormat="1" ht="12.75">
      <c r="A372" s="103" t="s">
        <v>885</v>
      </c>
      <c r="B372" s="91">
        <v>200</v>
      </c>
      <c r="C372" s="105" t="s">
        <v>886</v>
      </c>
      <c r="D372" s="99" t="str">
        <f t="shared" si="5"/>
        <v>000 0804 0000000 000 000</v>
      </c>
      <c r="E372" s="102">
        <v>6357690</v>
      </c>
      <c r="F372" s="102">
        <v>6325791.37</v>
      </c>
    </row>
    <row r="373" spans="1:6" s="19" customFormat="1" ht="12.75">
      <c r="A373" s="103" t="s">
        <v>473</v>
      </c>
      <c r="B373" s="91">
        <v>200</v>
      </c>
      <c r="C373" s="105" t="s">
        <v>887</v>
      </c>
      <c r="D373" s="99" t="str">
        <f t="shared" si="5"/>
        <v>000 0804 0000000 000 200</v>
      </c>
      <c r="E373" s="102">
        <v>6296800</v>
      </c>
      <c r="F373" s="102">
        <v>6267867.37</v>
      </c>
    </row>
    <row r="374" spans="1:6" s="19" customFormat="1" ht="12.75">
      <c r="A374" s="103" t="s">
        <v>475</v>
      </c>
      <c r="B374" s="91">
        <v>200</v>
      </c>
      <c r="C374" s="105" t="s">
        <v>888</v>
      </c>
      <c r="D374" s="99" t="str">
        <f t="shared" si="5"/>
        <v>000 0804 0000000 000 210</v>
      </c>
      <c r="E374" s="102">
        <v>5384800</v>
      </c>
      <c r="F374" s="102">
        <v>5384548.27</v>
      </c>
    </row>
    <row r="375" spans="1:6" s="19" customFormat="1" ht="12.75">
      <c r="A375" s="103" t="s">
        <v>477</v>
      </c>
      <c r="B375" s="91">
        <v>200</v>
      </c>
      <c r="C375" s="105" t="s">
        <v>889</v>
      </c>
      <c r="D375" s="99" t="str">
        <f t="shared" si="5"/>
        <v>000 0804 0000000 000 211</v>
      </c>
      <c r="E375" s="102">
        <v>4066800</v>
      </c>
      <c r="F375" s="102">
        <v>4066709.54</v>
      </c>
    </row>
    <row r="376" spans="1:6" s="19" customFormat="1" ht="12.75">
      <c r="A376" s="103" t="s">
        <v>481</v>
      </c>
      <c r="B376" s="91">
        <v>200</v>
      </c>
      <c r="C376" s="105" t="s">
        <v>890</v>
      </c>
      <c r="D376" s="99" t="str">
        <f t="shared" si="5"/>
        <v>000 0804 0000000 000 213</v>
      </c>
      <c r="E376" s="102">
        <v>1318000</v>
      </c>
      <c r="F376" s="102">
        <v>1317838.73</v>
      </c>
    </row>
    <row r="377" spans="1:6" s="19" customFormat="1" ht="12.75">
      <c r="A377" s="103" t="s">
        <v>483</v>
      </c>
      <c r="B377" s="91">
        <v>200</v>
      </c>
      <c r="C377" s="105" t="s">
        <v>891</v>
      </c>
      <c r="D377" s="99" t="str">
        <f t="shared" si="5"/>
        <v>000 0804 0000000 000 220</v>
      </c>
      <c r="E377" s="102">
        <v>912000</v>
      </c>
      <c r="F377" s="102">
        <v>883319.1</v>
      </c>
    </row>
    <row r="378" spans="1:6" s="19" customFormat="1" ht="12.75">
      <c r="A378" s="103" t="s">
        <v>485</v>
      </c>
      <c r="B378" s="91">
        <v>200</v>
      </c>
      <c r="C378" s="105" t="s">
        <v>892</v>
      </c>
      <c r="D378" s="99" t="str">
        <f t="shared" si="5"/>
        <v>000 0804 0000000 000 221</v>
      </c>
      <c r="E378" s="102">
        <v>257000</v>
      </c>
      <c r="F378" s="102">
        <v>237862.44</v>
      </c>
    </row>
    <row r="379" spans="1:6" s="19" customFormat="1" ht="12.75">
      <c r="A379" s="103" t="s">
        <v>495</v>
      </c>
      <c r="B379" s="91">
        <v>200</v>
      </c>
      <c r="C379" s="105" t="s">
        <v>893</v>
      </c>
      <c r="D379" s="99" t="str">
        <f t="shared" si="5"/>
        <v>000 0804 0000000 000 226</v>
      </c>
      <c r="E379" s="102">
        <v>655000</v>
      </c>
      <c r="F379" s="102">
        <v>645456.66</v>
      </c>
    </row>
    <row r="380" spans="1:6" s="19" customFormat="1" ht="12.75">
      <c r="A380" s="103" t="s">
        <v>507</v>
      </c>
      <c r="B380" s="91">
        <v>200</v>
      </c>
      <c r="C380" s="105" t="s">
        <v>894</v>
      </c>
      <c r="D380" s="99" t="str">
        <f t="shared" si="5"/>
        <v>000 0804 0000000 000 300</v>
      </c>
      <c r="E380" s="102">
        <v>60890</v>
      </c>
      <c r="F380" s="102">
        <v>57924</v>
      </c>
    </row>
    <row r="381" spans="1:6" s="19" customFormat="1" ht="12.75">
      <c r="A381" s="103" t="s">
        <v>509</v>
      </c>
      <c r="B381" s="91">
        <v>200</v>
      </c>
      <c r="C381" s="105" t="s">
        <v>895</v>
      </c>
      <c r="D381" s="99" t="str">
        <f t="shared" si="5"/>
        <v>000 0804 0000000 000 310</v>
      </c>
      <c r="E381" s="102">
        <v>60890</v>
      </c>
      <c r="F381" s="102">
        <v>57924</v>
      </c>
    </row>
    <row r="382" spans="1:6" s="19" customFormat="1" ht="12.75">
      <c r="A382" s="103" t="s">
        <v>896</v>
      </c>
      <c r="B382" s="91">
        <v>200</v>
      </c>
      <c r="C382" s="105" t="s">
        <v>897</v>
      </c>
      <c r="D382" s="99" t="str">
        <f t="shared" si="5"/>
        <v>000 0900 0000000 000 000</v>
      </c>
      <c r="E382" s="102">
        <v>366854796</v>
      </c>
      <c r="F382" s="102">
        <v>359756466.08</v>
      </c>
    </row>
    <row r="383" spans="1:6" s="19" customFormat="1" ht="12.75">
      <c r="A383" s="103" t="s">
        <v>473</v>
      </c>
      <c r="B383" s="91">
        <v>200</v>
      </c>
      <c r="C383" s="105" t="s">
        <v>898</v>
      </c>
      <c r="D383" s="99" t="str">
        <f t="shared" si="5"/>
        <v>000 0900 0000000 000 200</v>
      </c>
      <c r="E383" s="102">
        <v>365835396</v>
      </c>
      <c r="F383" s="102">
        <v>358761370.64</v>
      </c>
    </row>
    <row r="384" spans="1:6" s="19" customFormat="1" ht="12.75">
      <c r="A384" s="103" t="s">
        <v>475</v>
      </c>
      <c r="B384" s="91">
        <v>200</v>
      </c>
      <c r="C384" s="105" t="s">
        <v>899</v>
      </c>
      <c r="D384" s="99" t="str">
        <f t="shared" si="5"/>
        <v>000 0900 0000000 000 210</v>
      </c>
      <c r="E384" s="102">
        <v>24069946.36</v>
      </c>
      <c r="F384" s="102">
        <v>22860757.78</v>
      </c>
    </row>
    <row r="385" spans="1:6" s="19" customFormat="1" ht="12.75">
      <c r="A385" s="103" t="s">
        <v>477</v>
      </c>
      <c r="B385" s="91">
        <v>200</v>
      </c>
      <c r="C385" s="105" t="s">
        <v>900</v>
      </c>
      <c r="D385" s="99" t="str">
        <f t="shared" si="5"/>
        <v>000 0900 0000000 000 211</v>
      </c>
      <c r="E385" s="102">
        <v>18221507.52</v>
      </c>
      <c r="F385" s="102">
        <v>17578358.33</v>
      </c>
    </row>
    <row r="386" spans="1:6" s="19" customFormat="1" ht="12.75">
      <c r="A386" s="103" t="s">
        <v>479</v>
      </c>
      <c r="B386" s="91">
        <v>200</v>
      </c>
      <c r="C386" s="105" t="s">
        <v>901</v>
      </c>
      <c r="D386" s="99" t="str">
        <f t="shared" si="5"/>
        <v>000 0900 0000000 000 212</v>
      </c>
      <c r="E386" s="102">
        <v>4000</v>
      </c>
      <c r="F386" s="102">
        <v>1700</v>
      </c>
    </row>
    <row r="387" spans="1:6" s="19" customFormat="1" ht="12.75">
      <c r="A387" s="103" t="s">
        <v>481</v>
      </c>
      <c r="B387" s="91">
        <v>200</v>
      </c>
      <c r="C387" s="105" t="s">
        <v>902</v>
      </c>
      <c r="D387" s="99" t="str">
        <f t="shared" si="5"/>
        <v>000 0900 0000000 000 213</v>
      </c>
      <c r="E387" s="102">
        <v>5844438.84</v>
      </c>
      <c r="F387" s="102">
        <v>5280699.45</v>
      </c>
    </row>
    <row r="388" spans="1:6" s="19" customFormat="1" ht="12.75">
      <c r="A388" s="103" t="s">
        <v>483</v>
      </c>
      <c r="B388" s="91">
        <v>200</v>
      </c>
      <c r="C388" s="105" t="s">
        <v>903</v>
      </c>
      <c r="D388" s="99" t="str">
        <f t="shared" si="5"/>
        <v>000 0900 0000000 000 220</v>
      </c>
      <c r="E388" s="102">
        <v>4546500</v>
      </c>
      <c r="F388" s="102">
        <v>4118281</v>
      </c>
    </row>
    <row r="389" spans="1:6" s="19" customFormat="1" ht="12.75">
      <c r="A389" s="103" t="s">
        <v>485</v>
      </c>
      <c r="B389" s="91">
        <v>200</v>
      </c>
      <c r="C389" s="105" t="s">
        <v>904</v>
      </c>
      <c r="D389" s="99" t="str">
        <f t="shared" si="5"/>
        <v>000 0900 0000000 000 221</v>
      </c>
      <c r="E389" s="102">
        <v>276000</v>
      </c>
      <c r="F389" s="102">
        <v>263504.16</v>
      </c>
    </row>
    <row r="390" spans="1:6" s="19" customFormat="1" ht="12.75">
      <c r="A390" s="103" t="s">
        <v>487</v>
      </c>
      <c r="B390" s="91">
        <v>200</v>
      </c>
      <c r="C390" s="105" t="s">
        <v>905</v>
      </c>
      <c r="D390" s="99" t="str">
        <f t="shared" si="5"/>
        <v>000 0900 0000000 000 222</v>
      </c>
      <c r="E390" s="102">
        <v>54000</v>
      </c>
      <c r="F390" s="102">
        <v>43080</v>
      </c>
    </row>
    <row r="391" spans="1:6" s="19" customFormat="1" ht="12.75">
      <c r="A391" s="103" t="s">
        <v>489</v>
      </c>
      <c r="B391" s="91">
        <v>200</v>
      </c>
      <c r="C391" s="105" t="s">
        <v>906</v>
      </c>
      <c r="D391" s="99" t="str">
        <f aca="true" t="shared" si="6" ref="D391:D454">IF(OR(LEFT(C391,5)="000 9",LEFT(C391,5)="000 7"),"X",C391)</f>
        <v>000 0900 0000000 000 223</v>
      </c>
      <c r="E391" s="102">
        <v>949700</v>
      </c>
      <c r="F391" s="102">
        <v>729639.68</v>
      </c>
    </row>
    <row r="392" spans="1:6" s="19" customFormat="1" ht="12.75">
      <c r="A392" s="103" t="s">
        <v>493</v>
      </c>
      <c r="B392" s="91">
        <v>200</v>
      </c>
      <c r="C392" s="105" t="s">
        <v>907</v>
      </c>
      <c r="D392" s="99" t="str">
        <f t="shared" si="6"/>
        <v>000 0900 0000000 000 225</v>
      </c>
      <c r="E392" s="102">
        <v>2109500</v>
      </c>
      <c r="F392" s="102">
        <v>2016193.75</v>
      </c>
    </row>
    <row r="393" spans="1:6" s="19" customFormat="1" ht="12.75">
      <c r="A393" s="103" t="s">
        <v>495</v>
      </c>
      <c r="B393" s="91">
        <v>200</v>
      </c>
      <c r="C393" s="105" t="s">
        <v>908</v>
      </c>
      <c r="D393" s="99" t="str">
        <f t="shared" si="6"/>
        <v>000 0900 0000000 000 226</v>
      </c>
      <c r="E393" s="102">
        <v>1157300</v>
      </c>
      <c r="F393" s="102">
        <v>1065863.41</v>
      </c>
    </row>
    <row r="394" spans="1:6" s="19" customFormat="1" ht="12.75">
      <c r="A394" s="103" t="s">
        <v>497</v>
      </c>
      <c r="B394" s="91">
        <v>200</v>
      </c>
      <c r="C394" s="105" t="s">
        <v>909</v>
      </c>
      <c r="D394" s="99" t="str">
        <f t="shared" si="6"/>
        <v>000 0900 0000000 000 240</v>
      </c>
      <c r="E394" s="102">
        <v>325276249.64</v>
      </c>
      <c r="F394" s="102">
        <v>320079938.75</v>
      </c>
    </row>
    <row r="395" spans="1:6" s="19" customFormat="1" ht="12.75">
      <c r="A395" s="103" t="s">
        <v>499</v>
      </c>
      <c r="B395" s="91">
        <v>200</v>
      </c>
      <c r="C395" s="105" t="s">
        <v>910</v>
      </c>
      <c r="D395" s="99" t="str">
        <f t="shared" si="6"/>
        <v>000 0900 0000000 000 241</v>
      </c>
      <c r="E395" s="102">
        <v>325276249.64</v>
      </c>
      <c r="F395" s="102">
        <v>320079938.75</v>
      </c>
    </row>
    <row r="396" spans="1:6" s="19" customFormat="1" ht="12.75">
      <c r="A396" s="103" t="s">
        <v>911</v>
      </c>
      <c r="B396" s="91">
        <v>200</v>
      </c>
      <c r="C396" s="105" t="s">
        <v>912</v>
      </c>
      <c r="D396" s="99" t="str">
        <f t="shared" si="6"/>
        <v>000 0900 0000000 000 250</v>
      </c>
      <c r="E396" s="102">
        <v>6800000</v>
      </c>
      <c r="F396" s="102">
        <v>6800000</v>
      </c>
    </row>
    <row r="397" spans="1:6" s="19" customFormat="1" ht="12.75">
      <c r="A397" s="103" t="s">
        <v>913</v>
      </c>
      <c r="B397" s="91">
        <v>200</v>
      </c>
      <c r="C397" s="105" t="s">
        <v>914</v>
      </c>
      <c r="D397" s="99" t="str">
        <f t="shared" si="6"/>
        <v>000 0900 0000000 000 251</v>
      </c>
      <c r="E397" s="102">
        <v>6800000</v>
      </c>
      <c r="F397" s="102">
        <v>6800000</v>
      </c>
    </row>
    <row r="398" spans="1:6" s="19" customFormat="1" ht="12.75">
      <c r="A398" s="103" t="s">
        <v>505</v>
      </c>
      <c r="B398" s="91">
        <v>200</v>
      </c>
      <c r="C398" s="105" t="s">
        <v>915</v>
      </c>
      <c r="D398" s="99" t="str">
        <f t="shared" si="6"/>
        <v>000 0900 0000000 000 290</v>
      </c>
      <c r="E398" s="102">
        <v>5142700</v>
      </c>
      <c r="F398" s="102">
        <v>4902393.11</v>
      </c>
    </row>
    <row r="399" spans="1:6" s="19" customFormat="1" ht="12.75">
      <c r="A399" s="103" t="s">
        <v>507</v>
      </c>
      <c r="B399" s="91">
        <v>200</v>
      </c>
      <c r="C399" s="105" t="s">
        <v>916</v>
      </c>
      <c r="D399" s="99" t="str">
        <f t="shared" si="6"/>
        <v>000 0900 0000000 000 300</v>
      </c>
      <c r="E399" s="102">
        <v>1019400</v>
      </c>
      <c r="F399" s="102">
        <v>995095.44</v>
      </c>
    </row>
    <row r="400" spans="1:6" s="19" customFormat="1" ht="12.75">
      <c r="A400" s="103" t="s">
        <v>509</v>
      </c>
      <c r="B400" s="91">
        <v>200</v>
      </c>
      <c r="C400" s="105" t="s">
        <v>917</v>
      </c>
      <c r="D400" s="99" t="str">
        <f t="shared" si="6"/>
        <v>000 0900 0000000 000 310</v>
      </c>
      <c r="E400" s="102">
        <v>405400</v>
      </c>
      <c r="F400" s="102">
        <v>396383.78</v>
      </c>
    </row>
    <row r="401" spans="1:6" s="19" customFormat="1" ht="12.75">
      <c r="A401" s="103" t="s">
        <v>511</v>
      </c>
      <c r="B401" s="91">
        <v>200</v>
      </c>
      <c r="C401" s="105" t="s">
        <v>918</v>
      </c>
      <c r="D401" s="99" t="str">
        <f t="shared" si="6"/>
        <v>000 0900 0000000 000 340</v>
      </c>
      <c r="E401" s="102">
        <v>614000</v>
      </c>
      <c r="F401" s="102">
        <v>598711.66</v>
      </c>
    </row>
    <row r="402" spans="1:6" s="19" customFormat="1" ht="12.75">
      <c r="A402" s="103" t="s">
        <v>919</v>
      </c>
      <c r="B402" s="91">
        <v>200</v>
      </c>
      <c r="C402" s="105" t="s">
        <v>920</v>
      </c>
      <c r="D402" s="99" t="str">
        <f t="shared" si="6"/>
        <v>000 0901 0000000 000 000</v>
      </c>
      <c r="E402" s="102">
        <v>179297764.68</v>
      </c>
      <c r="F402" s="102">
        <v>176965781.26</v>
      </c>
    </row>
    <row r="403" spans="1:6" s="19" customFormat="1" ht="12.75">
      <c r="A403" s="103" t="s">
        <v>473</v>
      </c>
      <c r="B403" s="91">
        <v>200</v>
      </c>
      <c r="C403" s="105" t="s">
        <v>921</v>
      </c>
      <c r="D403" s="99" t="str">
        <f t="shared" si="6"/>
        <v>000 0901 0000000 000 200</v>
      </c>
      <c r="E403" s="102">
        <v>179297764.68</v>
      </c>
      <c r="F403" s="102">
        <v>176965781.26</v>
      </c>
    </row>
    <row r="404" spans="1:6" s="19" customFormat="1" ht="12.75">
      <c r="A404" s="103" t="s">
        <v>497</v>
      </c>
      <c r="B404" s="91">
        <v>200</v>
      </c>
      <c r="C404" s="105" t="s">
        <v>922</v>
      </c>
      <c r="D404" s="99" t="str">
        <f t="shared" si="6"/>
        <v>000 0901 0000000 000 240</v>
      </c>
      <c r="E404" s="102">
        <v>179297764.68</v>
      </c>
      <c r="F404" s="102">
        <v>176965781.26</v>
      </c>
    </row>
    <row r="405" spans="1:6" s="19" customFormat="1" ht="12.75">
      <c r="A405" s="103" t="s">
        <v>499</v>
      </c>
      <c r="B405" s="91">
        <v>200</v>
      </c>
      <c r="C405" s="105" t="s">
        <v>923</v>
      </c>
      <c r="D405" s="99" t="str">
        <f t="shared" si="6"/>
        <v>000 0901 0000000 000 241</v>
      </c>
      <c r="E405" s="102">
        <v>179297764.68</v>
      </c>
      <c r="F405" s="102">
        <v>176965781.26</v>
      </c>
    </row>
    <row r="406" spans="1:6" s="19" customFormat="1" ht="12.75">
      <c r="A406" s="103" t="s">
        <v>924</v>
      </c>
      <c r="B406" s="91">
        <v>200</v>
      </c>
      <c r="C406" s="105" t="s">
        <v>925</v>
      </c>
      <c r="D406" s="99" t="str">
        <f t="shared" si="6"/>
        <v>000 0902 0000000 000 000</v>
      </c>
      <c r="E406" s="102">
        <v>64640348.54</v>
      </c>
      <c r="F406" s="102">
        <v>62916570.13</v>
      </c>
    </row>
    <row r="407" spans="1:6" s="19" customFormat="1" ht="12.75">
      <c r="A407" s="103" t="s">
        <v>473</v>
      </c>
      <c r="B407" s="91">
        <v>200</v>
      </c>
      <c r="C407" s="105" t="s">
        <v>926</v>
      </c>
      <c r="D407" s="99" t="str">
        <f t="shared" si="6"/>
        <v>000 0902 0000000 000 200</v>
      </c>
      <c r="E407" s="102">
        <v>64640348.54</v>
      </c>
      <c r="F407" s="102">
        <v>62916570.13</v>
      </c>
    </row>
    <row r="408" spans="1:6" s="19" customFormat="1" ht="12.75">
      <c r="A408" s="103" t="s">
        <v>497</v>
      </c>
      <c r="B408" s="91">
        <v>200</v>
      </c>
      <c r="C408" s="105" t="s">
        <v>927</v>
      </c>
      <c r="D408" s="99" t="str">
        <f t="shared" si="6"/>
        <v>000 0902 0000000 000 240</v>
      </c>
      <c r="E408" s="102">
        <v>64640348.54</v>
      </c>
      <c r="F408" s="102">
        <v>62916570.13</v>
      </c>
    </row>
    <row r="409" spans="1:6" s="19" customFormat="1" ht="12.75">
      <c r="A409" s="103" t="s">
        <v>499</v>
      </c>
      <c r="B409" s="91">
        <v>200</v>
      </c>
      <c r="C409" s="105" t="s">
        <v>928</v>
      </c>
      <c r="D409" s="99" t="str">
        <f t="shared" si="6"/>
        <v>000 0902 0000000 000 241</v>
      </c>
      <c r="E409" s="102">
        <v>64640348.54</v>
      </c>
      <c r="F409" s="102">
        <v>62916570.13</v>
      </c>
    </row>
    <row r="410" spans="1:6" s="19" customFormat="1" ht="12.75">
      <c r="A410" s="103" t="s">
        <v>929</v>
      </c>
      <c r="B410" s="91">
        <v>200</v>
      </c>
      <c r="C410" s="105" t="s">
        <v>930</v>
      </c>
      <c r="D410" s="99" t="str">
        <f t="shared" si="6"/>
        <v>000 0903 0000000 000 000</v>
      </c>
      <c r="E410" s="102">
        <v>1242100</v>
      </c>
      <c r="F410" s="102">
        <v>1236860.82</v>
      </c>
    </row>
    <row r="411" spans="1:6" s="19" customFormat="1" ht="12.75">
      <c r="A411" s="103" t="s">
        <v>473</v>
      </c>
      <c r="B411" s="91">
        <v>200</v>
      </c>
      <c r="C411" s="105" t="s">
        <v>931</v>
      </c>
      <c r="D411" s="99" t="str">
        <f t="shared" si="6"/>
        <v>000 0903 0000000 000 200</v>
      </c>
      <c r="E411" s="102">
        <v>1242100</v>
      </c>
      <c r="F411" s="102">
        <v>1236860.82</v>
      </c>
    </row>
    <row r="412" spans="1:6" s="19" customFormat="1" ht="12.75">
      <c r="A412" s="103" t="s">
        <v>497</v>
      </c>
      <c r="B412" s="91">
        <v>200</v>
      </c>
      <c r="C412" s="105" t="s">
        <v>932</v>
      </c>
      <c r="D412" s="99" t="str">
        <f t="shared" si="6"/>
        <v>000 0903 0000000 000 240</v>
      </c>
      <c r="E412" s="102">
        <v>1242100</v>
      </c>
      <c r="F412" s="102">
        <v>1236860.82</v>
      </c>
    </row>
    <row r="413" spans="1:6" s="19" customFormat="1" ht="12.75">
      <c r="A413" s="103" t="s">
        <v>499</v>
      </c>
      <c r="B413" s="91">
        <v>200</v>
      </c>
      <c r="C413" s="105" t="s">
        <v>933</v>
      </c>
      <c r="D413" s="99" t="str">
        <f t="shared" si="6"/>
        <v>000 0903 0000000 000 241</v>
      </c>
      <c r="E413" s="102">
        <v>1242100</v>
      </c>
      <c r="F413" s="102">
        <v>1236860.82</v>
      </c>
    </row>
    <row r="414" spans="1:6" s="19" customFormat="1" ht="12.75">
      <c r="A414" s="103" t="s">
        <v>934</v>
      </c>
      <c r="B414" s="91">
        <v>200</v>
      </c>
      <c r="C414" s="105" t="s">
        <v>935</v>
      </c>
      <c r="D414" s="99" t="str">
        <f t="shared" si="6"/>
        <v>000 0904 0000000 000 000</v>
      </c>
      <c r="E414" s="102">
        <v>47878110</v>
      </c>
      <c r="F414" s="102">
        <v>47173955.19</v>
      </c>
    </row>
    <row r="415" spans="1:6" s="19" customFormat="1" ht="12.75">
      <c r="A415" s="103" t="s">
        <v>473</v>
      </c>
      <c r="B415" s="91">
        <v>200</v>
      </c>
      <c r="C415" s="105" t="s">
        <v>936</v>
      </c>
      <c r="D415" s="99" t="str">
        <f t="shared" si="6"/>
        <v>000 0904 0000000 000 200</v>
      </c>
      <c r="E415" s="102">
        <v>47878110</v>
      </c>
      <c r="F415" s="102">
        <v>47173955.19</v>
      </c>
    </row>
    <row r="416" spans="1:6" s="19" customFormat="1" ht="12.75">
      <c r="A416" s="103" t="s">
        <v>497</v>
      </c>
      <c r="B416" s="91">
        <v>200</v>
      </c>
      <c r="C416" s="105" t="s">
        <v>937</v>
      </c>
      <c r="D416" s="99" t="str">
        <f t="shared" si="6"/>
        <v>000 0904 0000000 000 240</v>
      </c>
      <c r="E416" s="102">
        <v>47878110</v>
      </c>
      <c r="F416" s="102">
        <v>47173955.19</v>
      </c>
    </row>
    <row r="417" spans="1:6" s="19" customFormat="1" ht="12.75">
      <c r="A417" s="103" t="s">
        <v>499</v>
      </c>
      <c r="B417" s="91">
        <v>200</v>
      </c>
      <c r="C417" s="105" t="s">
        <v>938</v>
      </c>
      <c r="D417" s="99" t="str">
        <f t="shared" si="6"/>
        <v>000 0904 0000000 000 241</v>
      </c>
      <c r="E417" s="102">
        <v>47878110</v>
      </c>
      <c r="F417" s="102">
        <v>47173955.19</v>
      </c>
    </row>
    <row r="418" spans="1:6" s="19" customFormat="1" ht="12.75">
      <c r="A418" s="103" t="s">
        <v>939</v>
      </c>
      <c r="B418" s="91">
        <v>200</v>
      </c>
      <c r="C418" s="105" t="s">
        <v>940</v>
      </c>
      <c r="D418" s="99" t="str">
        <f t="shared" si="6"/>
        <v>000 0909 0000000 000 000</v>
      </c>
      <c r="E418" s="102">
        <v>73796472.78</v>
      </c>
      <c r="F418" s="102">
        <v>71463298.68</v>
      </c>
    </row>
    <row r="419" spans="1:6" s="19" customFormat="1" ht="12.75">
      <c r="A419" s="103" t="s">
        <v>473</v>
      </c>
      <c r="B419" s="91">
        <v>200</v>
      </c>
      <c r="C419" s="105" t="s">
        <v>941</v>
      </c>
      <c r="D419" s="99" t="str">
        <f t="shared" si="6"/>
        <v>000 0909 0000000 000 200</v>
      </c>
      <c r="E419" s="102">
        <v>72777072.78</v>
      </c>
      <c r="F419" s="102">
        <v>70468203.24</v>
      </c>
    </row>
    <row r="420" spans="1:6" s="19" customFormat="1" ht="12.75">
      <c r="A420" s="103" t="s">
        <v>475</v>
      </c>
      <c r="B420" s="91">
        <v>200</v>
      </c>
      <c r="C420" s="105" t="s">
        <v>942</v>
      </c>
      <c r="D420" s="99" t="str">
        <f t="shared" si="6"/>
        <v>000 0909 0000000 000 210</v>
      </c>
      <c r="E420" s="102">
        <v>24069946.36</v>
      </c>
      <c r="F420" s="102">
        <v>22860757.78</v>
      </c>
    </row>
    <row r="421" spans="1:6" s="19" customFormat="1" ht="12.75">
      <c r="A421" s="103" t="s">
        <v>477</v>
      </c>
      <c r="B421" s="91">
        <v>200</v>
      </c>
      <c r="C421" s="105" t="s">
        <v>943</v>
      </c>
      <c r="D421" s="99" t="str">
        <f t="shared" si="6"/>
        <v>000 0909 0000000 000 211</v>
      </c>
      <c r="E421" s="102">
        <v>18221507.52</v>
      </c>
      <c r="F421" s="102">
        <v>17578358.33</v>
      </c>
    </row>
    <row r="422" spans="1:6" s="19" customFormat="1" ht="12.75">
      <c r="A422" s="103" t="s">
        <v>479</v>
      </c>
      <c r="B422" s="91">
        <v>200</v>
      </c>
      <c r="C422" s="105" t="s">
        <v>944</v>
      </c>
      <c r="D422" s="99" t="str">
        <f t="shared" si="6"/>
        <v>000 0909 0000000 000 212</v>
      </c>
      <c r="E422" s="102">
        <v>4000</v>
      </c>
      <c r="F422" s="102">
        <v>1700</v>
      </c>
    </row>
    <row r="423" spans="1:6" s="19" customFormat="1" ht="12.75">
      <c r="A423" s="103" t="s">
        <v>481</v>
      </c>
      <c r="B423" s="91">
        <v>200</v>
      </c>
      <c r="C423" s="105" t="s">
        <v>945</v>
      </c>
      <c r="D423" s="99" t="str">
        <f t="shared" si="6"/>
        <v>000 0909 0000000 000 213</v>
      </c>
      <c r="E423" s="102">
        <v>5844438.84</v>
      </c>
      <c r="F423" s="102">
        <v>5280699.45</v>
      </c>
    </row>
    <row r="424" spans="1:6" s="19" customFormat="1" ht="12.75">
      <c r="A424" s="103" t="s">
        <v>483</v>
      </c>
      <c r="B424" s="91">
        <v>200</v>
      </c>
      <c r="C424" s="105" t="s">
        <v>946</v>
      </c>
      <c r="D424" s="99" t="str">
        <f t="shared" si="6"/>
        <v>000 0909 0000000 000 220</v>
      </c>
      <c r="E424" s="102">
        <v>4546500</v>
      </c>
      <c r="F424" s="102">
        <v>4118281</v>
      </c>
    </row>
    <row r="425" spans="1:6" s="19" customFormat="1" ht="12.75">
      <c r="A425" s="103" t="s">
        <v>485</v>
      </c>
      <c r="B425" s="91">
        <v>200</v>
      </c>
      <c r="C425" s="105" t="s">
        <v>947</v>
      </c>
      <c r="D425" s="99" t="str">
        <f t="shared" si="6"/>
        <v>000 0909 0000000 000 221</v>
      </c>
      <c r="E425" s="102">
        <v>276000</v>
      </c>
      <c r="F425" s="102">
        <v>263504.16</v>
      </c>
    </row>
    <row r="426" spans="1:6" s="19" customFormat="1" ht="12.75">
      <c r="A426" s="103" t="s">
        <v>692</v>
      </c>
      <c r="B426" s="91">
        <v>200</v>
      </c>
      <c r="C426" s="105" t="s">
        <v>948</v>
      </c>
      <c r="D426" s="99" t="str">
        <f t="shared" si="6"/>
        <v>000 0909 0000000 000 222</v>
      </c>
      <c r="E426" s="102">
        <v>54000</v>
      </c>
      <c r="F426" s="102">
        <v>43080</v>
      </c>
    </row>
    <row r="427" spans="1:6" s="19" customFormat="1" ht="12.75">
      <c r="A427" s="103" t="s">
        <v>489</v>
      </c>
      <c r="B427" s="91">
        <v>200</v>
      </c>
      <c r="C427" s="105" t="s">
        <v>949</v>
      </c>
      <c r="D427" s="99" t="str">
        <f t="shared" si="6"/>
        <v>000 0909 0000000 000 223</v>
      </c>
      <c r="E427" s="102">
        <v>949700</v>
      </c>
      <c r="F427" s="102">
        <v>729639.68</v>
      </c>
    </row>
    <row r="428" spans="1:6" s="19" customFormat="1" ht="12.75">
      <c r="A428" s="103" t="s">
        <v>493</v>
      </c>
      <c r="B428" s="91">
        <v>200</v>
      </c>
      <c r="C428" s="105" t="s">
        <v>950</v>
      </c>
      <c r="D428" s="99" t="str">
        <f t="shared" si="6"/>
        <v>000 0909 0000000 000 225</v>
      </c>
      <c r="E428" s="102">
        <v>2109500</v>
      </c>
      <c r="F428" s="102">
        <v>2016193.75</v>
      </c>
    </row>
    <row r="429" spans="1:6" s="19" customFormat="1" ht="12.75">
      <c r="A429" s="103" t="s">
        <v>495</v>
      </c>
      <c r="B429" s="91">
        <v>200</v>
      </c>
      <c r="C429" s="105" t="s">
        <v>951</v>
      </c>
      <c r="D429" s="99" t="str">
        <f t="shared" si="6"/>
        <v>000 0909 0000000 000 226</v>
      </c>
      <c r="E429" s="102">
        <v>1157300</v>
      </c>
      <c r="F429" s="102">
        <v>1065863.41</v>
      </c>
    </row>
    <row r="430" spans="1:6" s="19" customFormat="1" ht="12.75">
      <c r="A430" s="103" t="s">
        <v>497</v>
      </c>
      <c r="B430" s="91">
        <v>200</v>
      </c>
      <c r="C430" s="105" t="s">
        <v>952</v>
      </c>
      <c r="D430" s="99" t="str">
        <f t="shared" si="6"/>
        <v>000 0909 0000000 000 240</v>
      </c>
      <c r="E430" s="102">
        <v>32217926.42</v>
      </c>
      <c r="F430" s="102">
        <v>31786771.35</v>
      </c>
    </row>
    <row r="431" spans="1:6" s="19" customFormat="1" ht="12.75">
      <c r="A431" s="103" t="s">
        <v>499</v>
      </c>
      <c r="B431" s="91">
        <v>200</v>
      </c>
      <c r="C431" s="105" t="s">
        <v>953</v>
      </c>
      <c r="D431" s="99" t="str">
        <f t="shared" si="6"/>
        <v>000 0909 0000000 000 241</v>
      </c>
      <c r="E431" s="102">
        <v>32217926.42</v>
      </c>
      <c r="F431" s="102">
        <v>31786771.35</v>
      </c>
    </row>
    <row r="432" spans="1:6" s="19" customFormat="1" ht="12.75">
      <c r="A432" s="103" t="s">
        <v>911</v>
      </c>
      <c r="B432" s="91">
        <v>200</v>
      </c>
      <c r="C432" s="105" t="s">
        <v>954</v>
      </c>
      <c r="D432" s="99" t="str">
        <f t="shared" si="6"/>
        <v>000 0909 0000000 000 250</v>
      </c>
      <c r="E432" s="102">
        <v>6800000</v>
      </c>
      <c r="F432" s="102">
        <v>6800000</v>
      </c>
    </row>
    <row r="433" spans="1:6" s="19" customFormat="1" ht="12.75">
      <c r="A433" s="103" t="s">
        <v>913</v>
      </c>
      <c r="B433" s="91">
        <v>200</v>
      </c>
      <c r="C433" s="105" t="s">
        <v>955</v>
      </c>
      <c r="D433" s="99" t="str">
        <f t="shared" si="6"/>
        <v>000 0909 0000000 000 251</v>
      </c>
      <c r="E433" s="102">
        <v>6800000</v>
      </c>
      <c r="F433" s="102">
        <v>6800000</v>
      </c>
    </row>
    <row r="434" spans="1:6" s="19" customFormat="1" ht="12.75">
      <c r="A434" s="103" t="s">
        <v>505</v>
      </c>
      <c r="B434" s="91">
        <v>200</v>
      </c>
      <c r="C434" s="105" t="s">
        <v>956</v>
      </c>
      <c r="D434" s="99" t="str">
        <f t="shared" si="6"/>
        <v>000 0909 0000000 000 290</v>
      </c>
      <c r="E434" s="102">
        <v>5142700</v>
      </c>
      <c r="F434" s="102">
        <v>4902393.11</v>
      </c>
    </row>
    <row r="435" spans="1:6" s="19" customFormat="1" ht="12.75">
      <c r="A435" s="103" t="s">
        <v>507</v>
      </c>
      <c r="B435" s="91">
        <v>200</v>
      </c>
      <c r="C435" s="105" t="s">
        <v>957</v>
      </c>
      <c r="D435" s="99" t="str">
        <f t="shared" si="6"/>
        <v>000 0909 0000000 000 300</v>
      </c>
      <c r="E435" s="102">
        <v>1019400</v>
      </c>
      <c r="F435" s="102">
        <v>995095.44</v>
      </c>
    </row>
    <row r="436" spans="1:6" s="19" customFormat="1" ht="12.75">
      <c r="A436" s="103" t="s">
        <v>509</v>
      </c>
      <c r="B436" s="91">
        <v>200</v>
      </c>
      <c r="C436" s="105" t="s">
        <v>958</v>
      </c>
      <c r="D436" s="99" t="str">
        <f t="shared" si="6"/>
        <v>000 0909 0000000 000 310</v>
      </c>
      <c r="E436" s="102">
        <v>405400</v>
      </c>
      <c r="F436" s="102">
        <v>396383.78</v>
      </c>
    </row>
    <row r="437" spans="1:6" s="19" customFormat="1" ht="12.75">
      <c r="A437" s="103" t="s">
        <v>511</v>
      </c>
      <c r="B437" s="91">
        <v>200</v>
      </c>
      <c r="C437" s="105" t="s">
        <v>959</v>
      </c>
      <c r="D437" s="99" t="str">
        <f t="shared" si="6"/>
        <v>000 0909 0000000 000 340</v>
      </c>
      <c r="E437" s="102">
        <v>614000</v>
      </c>
      <c r="F437" s="102">
        <v>598711.66</v>
      </c>
    </row>
    <row r="438" spans="1:6" s="19" customFormat="1" ht="12.75">
      <c r="A438" s="103" t="s">
        <v>960</v>
      </c>
      <c r="B438" s="91">
        <v>200</v>
      </c>
      <c r="C438" s="105" t="s">
        <v>961</v>
      </c>
      <c r="D438" s="99" t="str">
        <f t="shared" si="6"/>
        <v>000 1000 0000000 000 000</v>
      </c>
      <c r="E438" s="102">
        <v>730413630.93</v>
      </c>
      <c r="F438" s="102">
        <v>713278369.79</v>
      </c>
    </row>
    <row r="439" spans="1:6" s="19" customFormat="1" ht="12.75">
      <c r="A439" s="103" t="s">
        <v>473</v>
      </c>
      <c r="B439" s="91">
        <v>200</v>
      </c>
      <c r="C439" s="105" t="s">
        <v>962</v>
      </c>
      <c r="D439" s="99" t="str">
        <f t="shared" si="6"/>
        <v>000 1000 0000000 000 200</v>
      </c>
      <c r="E439" s="102">
        <v>693642611.47</v>
      </c>
      <c r="F439" s="102">
        <v>682201824.5</v>
      </c>
    </row>
    <row r="440" spans="1:6" s="19" customFormat="1" ht="12.75">
      <c r="A440" s="103" t="s">
        <v>475</v>
      </c>
      <c r="B440" s="91">
        <v>200</v>
      </c>
      <c r="C440" s="105" t="s">
        <v>963</v>
      </c>
      <c r="D440" s="99" t="str">
        <f t="shared" si="6"/>
        <v>000 1000 0000000 000 210</v>
      </c>
      <c r="E440" s="102">
        <v>57745055</v>
      </c>
      <c r="F440" s="102">
        <v>57744621.25</v>
      </c>
    </row>
    <row r="441" spans="1:6" s="19" customFormat="1" ht="12.75">
      <c r="A441" s="103" t="s">
        <v>477</v>
      </c>
      <c r="B441" s="91">
        <v>200</v>
      </c>
      <c r="C441" s="105" t="s">
        <v>964</v>
      </c>
      <c r="D441" s="99" t="str">
        <f t="shared" si="6"/>
        <v>000 1000 0000000 000 211</v>
      </c>
      <c r="E441" s="102">
        <v>44522507.19</v>
      </c>
      <c r="F441" s="102">
        <v>44522507.19</v>
      </c>
    </row>
    <row r="442" spans="1:6" s="19" customFormat="1" ht="12.75">
      <c r="A442" s="103" t="s">
        <v>479</v>
      </c>
      <c r="B442" s="91">
        <v>200</v>
      </c>
      <c r="C442" s="105" t="s">
        <v>965</v>
      </c>
      <c r="D442" s="99" t="str">
        <f t="shared" si="6"/>
        <v>000 1000 0000000 000 212</v>
      </c>
      <c r="E442" s="102">
        <v>59235</v>
      </c>
      <c r="F442" s="102">
        <v>58801.25</v>
      </c>
    </row>
    <row r="443" spans="1:6" s="19" customFormat="1" ht="12.75">
      <c r="A443" s="103" t="s">
        <v>481</v>
      </c>
      <c r="B443" s="91">
        <v>200</v>
      </c>
      <c r="C443" s="105" t="s">
        <v>966</v>
      </c>
      <c r="D443" s="99" t="str">
        <f t="shared" si="6"/>
        <v>000 1000 0000000 000 213</v>
      </c>
      <c r="E443" s="102">
        <v>13163312.81</v>
      </c>
      <c r="F443" s="102">
        <v>13163312.81</v>
      </c>
    </row>
    <row r="444" spans="1:6" s="19" customFormat="1" ht="12.75">
      <c r="A444" s="103" t="s">
        <v>483</v>
      </c>
      <c r="B444" s="91">
        <v>200</v>
      </c>
      <c r="C444" s="105" t="s">
        <v>967</v>
      </c>
      <c r="D444" s="99" t="str">
        <f t="shared" si="6"/>
        <v>000 1000 0000000 000 220</v>
      </c>
      <c r="E444" s="102">
        <v>15959950.11</v>
      </c>
      <c r="F444" s="102">
        <v>14942589.91</v>
      </c>
    </row>
    <row r="445" spans="1:6" s="19" customFormat="1" ht="12.75">
      <c r="A445" s="103" t="s">
        <v>485</v>
      </c>
      <c r="B445" s="91">
        <v>200</v>
      </c>
      <c r="C445" s="105" t="s">
        <v>968</v>
      </c>
      <c r="D445" s="99" t="str">
        <f t="shared" si="6"/>
        <v>000 1000 0000000 000 221</v>
      </c>
      <c r="E445" s="102">
        <v>4178504.16</v>
      </c>
      <c r="F445" s="102">
        <v>3656172.11</v>
      </c>
    </row>
    <row r="446" spans="1:6" s="19" customFormat="1" ht="12.75">
      <c r="A446" s="103" t="s">
        <v>487</v>
      </c>
      <c r="B446" s="91">
        <v>200</v>
      </c>
      <c r="C446" s="105" t="s">
        <v>969</v>
      </c>
      <c r="D446" s="99" t="str">
        <f t="shared" si="6"/>
        <v>000 1000 0000000 000 222</v>
      </c>
      <c r="E446" s="102">
        <v>473702.02</v>
      </c>
      <c r="F446" s="102">
        <v>473701.63</v>
      </c>
    </row>
    <row r="447" spans="1:6" s="19" customFormat="1" ht="12.75">
      <c r="A447" s="103" t="s">
        <v>489</v>
      </c>
      <c r="B447" s="91">
        <v>200</v>
      </c>
      <c r="C447" s="105" t="s">
        <v>970</v>
      </c>
      <c r="D447" s="99" t="str">
        <f t="shared" si="6"/>
        <v>000 1000 0000000 000 223</v>
      </c>
      <c r="E447" s="102">
        <v>2465802.51</v>
      </c>
      <c r="F447" s="102">
        <v>2448402.51</v>
      </c>
    </row>
    <row r="448" spans="1:6" s="19" customFormat="1" ht="12.75">
      <c r="A448" s="103" t="s">
        <v>491</v>
      </c>
      <c r="B448" s="91">
        <v>200</v>
      </c>
      <c r="C448" s="105" t="s">
        <v>971</v>
      </c>
      <c r="D448" s="99" t="str">
        <f t="shared" si="6"/>
        <v>000 1000 0000000 000 224</v>
      </c>
      <c r="E448" s="102">
        <v>120000</v>
      </c>
      <c r="F448" s="102">
        <v>120000</v>
      </c>
    </row>
    <row r="449" spans="1:6" s="19" customFormat="1" ht="12.75">
      <c r="A449" s="103" t="s">
        <v>493</v>
      </c>
      <c r="B449" s="91">
        <v>200</v>
      </c>
      <c r="C449" s="105" t="s">
        <v>972</v>
      </c>
      <c r="D449" s="99" t="str">
        <f t="shared" si="6"/>
        <v>000 1000 0000000 000 225</v>
      </c>
      <c r="E449" s="102">
        <v>1067872.8</v>
      </c>
      <c r="F449" s="102">
        <v>1016201.74</v>
      </c>
    </row>
    <row r="450" spans="1:6" s="19" customFormat="1" ht="12.75">
      <c r="A450" s="103" t="s">
        <v>495</v>
      </c>
      <c r="B450" s="91">
        <v>200</v>
      </c>
      <c r="C450" s="105" t="s">
        <v>973</v>
      </c>
      <c r="D450" s="99" t="str">
        <f t="shared" si="6"/>
        <v>000 1000 0000000 000 226</v>
      </c>
      <c r="E450" s="102">
        <v>7654068.62</v>
      </c>
      <c r="F450" s="102">
        <v>7228111.92</v>
      </c>
    </row>
    <row r="451" spans="1:6" s="19" customFormat="1" ht="12.75">
      <c r="A451" s="103" t="s">
        <v>497</v>
      </c>
      <c r="B451" s="91">
        <v>200</v>
      </c>
      <c r="C451" s="105" t="s">
        <v>974</v>
      </c>
      <c r="D451" s="99" t="str">
        <f t="shared" si="6"/>
        <v>000 1000 0000000 000 240</v>
      </c>
      <c r="E451" s="102">
        <v>68733891.99</v>
      </c>
      <c r="F451" s="102">
        <v>68185522.91</v>
      </c>
    </row>
    <row r="452" spans="1:6" s="19" customFormat="1" ht="12.75">
      <c r="A452" s="103" t="s">
        <v>499</v>
      </c>
      <c r="B452" s="91">
        <v>200</v>
      </c>
      <c r="C452" s="105" t="s">
        <v>975</v>
      </c>
      <c r="D452" s="99" t="str">
        <f t="shared" si="6"/>
        <v>000 1000 0000000 000 241</v>
      </c>
      <c r="E452" s="102">
        <v>68003341.97</v>
      </c>
      <c r="F452" s="102">
        <v>67454972.89</v>
      </c>
    </row>
    <row r="453" spans="1:6" s="19" customFormat="1" ht="22.5">
      <c r="A453" s="103" t="s">
        <v>657</v>
      </c>
      <c r="B453" s="91">
        <v>200</v>
      </c>
      <c r="C453" s="105" t="s">
        <v>976</v>
      </c>
      <c r="D453" s="99" t="str">
        <f t="shared" si="6"/>
        <v>000 1000 0000000 000 242</v>
      </c>
      <c r="E453" s="102">
        <v>730550.02</v>
      </c>
      <c r="F453" s="102">
        <v>730550.02</v>
      </c>
    </row>
    <row r="454" spans="1:6" s="19" customFormat="1" ht="12.75">
      <c r="A454" s="103" t="s">
        <v>501</v>
      </c>
      <c r="B454" s="91">
        <v>200</v>
      </c>
      <c r="C454" s="105" t="s">
        <v>977</v>
      </c>
      <c r="D454" s="99" t="str">
        <f t="shared" si="6"/>
        <v>000 1000 0000000 000 260</v>
      </c>
      <c r="E454" s="102">
        <v>547617753.88</v>
      </c>
      <c r="F454" s="102">
        <v>537763518.51</v>
      </c>
    </row>
    <row r="455" spans="1:6" s="19" customFormat="1" ht="12.75">
      <c r="A455" s="103" t="s">
        <v>503</v>
      </c>
      <c r="B455" s="91">
        <v>200</v>
      </c>
      <c r="C455" s="105" t="s">
        <v>978</v>
      </c>
      <c r="D455" s="99" t="str">
        <f aca="true" t="shared" si="7" ref="D455:D518">IF(OR(LEFT(C455,5)="000 9",LEFT(C455,5)="000 7"),"X",C455)</f>
        <v>000 1000 0000000 000 262</v>
      </c>
      <c r="E455" s="102">
        <v>499459306.23</v>
      </c>
      <c r="F455" s="102">
        <v>489705663.99</v>
      </c>
    </row>
    <row r="456" spans="1:6" s="19" customFormat="1" ht="12.75">
      <c r="A456" s="103" t="s">
        <v>979</v>
      </c>
      <c r="B456" s="91">
        <v>200</v>
      </c>
      <c r="C456" s="105" t="s">
        <v>980</v>
      </c>
      <c r="D456" s="99" t="str">
        <f t="shared" si="7"/>
        <v>000 1000 0000000 000 263</v>
      </c>
      <c r="E456" s="102">
        <v>48158447.65</v>
      </c>
      <c r="F456" s="102">
        <v>48057854.52</v>
      </c>
    </row>
    <row r="457" spans="1:6" s="19" customFormat="1" ht="12.75">
      <c r="A457" s="103" t="s">
        <v>505</v>
      </c>
      <c r="B457" s="91">
        <v>200</v>
      </c>
      <c r="C457" s="105" t="s">
        <v>981</v>
      </c>
      <c r="D457" s="99" t="str">
        <f t="shared" si="7"/>
        <v>000 1000 0000000 000 290</v>
      </c>
      <c r="E457" s="102">
        <v>3585960.49</v>
      </c>
      <c r="F457" s="102">
        <v>3565571.92</v>
      </c>
    </row>
    <row r="458" spans="1:6" s="19" customFormat="1" ht="12.75">
      <c r="A458" s="103" t="s">
        <v>507</v>
      </c>
      <c r="B458" s="91">
        <v>200</v>
      </c>
      <c r="C458" s="105" t="s">
        <v>982</v>
      </c>
      <c r="D458" s="99" t="str">
        <f t="shared" si="7"/>
        <v>000 1000 0000000 000 300</v>
      </c>
      <c r="E458" s="102">
        <v>36771019.46</v>
      </c>
      <c r="F458" s="102">
        <v>31076545.29</v>
      </c>
    </row>
    <row r="459" spans="1:6" s="19" customFormat="1" ht="12.75">
      <c r="A459" s="103" t="s">
        <v>509</v>
      </c>
      <c r="B459" s="91">
        <v>200</v>
      </c>
      <c r="C459" s="105" t="s">
        <v>983</v>
      </c>
      <c r="D459" s="99" t="str">
        <f t="shared" si="7"/>
        <v>000 1000 0000000 000 310</v>
      </c>
      <c r="E459" s="102">
        <v>29054695</v>
      </c>
      <c r="F459" s="102">
        <v>23494867</v>
      </c>
    </row>
    <row r="460" spans="1:6" s="19" customFormat="1" ht="12.75">
      <c r="A460" s="103" t="s">
        <v>511</v>
      </c>
      <c r="B460" s="91">
        <v>200</v>
      </c>
      <c r="C460" s="105" t="s">
        <v>984</v>
      </c>
      <c r="D460" s="99" t="str">
        <f t="shared" si="7"/>
        <v>000 1000 0000000 000 340</v>
      </c>
      <c r="E460" s="102">
        <v>7716324.46</v>
      </c>
      <c r="F460" s="102">
        <v>7581678.29</v>
      </c>
    </row>
    <row r="461" spans="1:6" s="19" customFormat="1" ht="12.75">
      <c r="A461" s="103" t="s">
        <v>985</v>
      </c>
      <c r="B461" s="91">
        <v>200</v>
      </c>
      <c r="C461" s="105" t="s">
        <v>986</v>
      </c>
      <c r="D461" s="99" t="str">
        <f t="shared" si="7"/>
        <v>000 1001 0000000 000 000</v>
      </c>
      <c r="E461" s="102">
        <v>5175000</v>
      </c>
      <c r="F461" s="102">
        <v>5173997.21</v>
      </c>
    </row>
    <row r="462" spans="1:6" s="19" customFormat="1" ht="12.75">
      <c r="A462" s="103" t="s">
        <v>473</v>
      </c>
      <c r="B462" s="91">
        <v>200</v>
      </c>
      <c r="C462" s="105" t="s">
        <v>987</v>
      </c>
      <c r="D462" s="99" t="str">
        <f t="shared" si="7"/>
        <v>000 1001 0000000 000 200</v>
      </c>
      <c r="E462" s="102">
        <v>5175000</v>
      </c>
      <c r="F462" s="102">
        <v>5173997.21</v>
      </c>
    </row>
    <row r="463" spans="1:6" s="19" customFormat="1" ht="12.75">
      <c r="A463" s="103" t="s">
        <v>483</v>
      </c>
      <c r="B463" s="91">
        <v>200</v>
      </c>
      <c r="C463" s="105" t="s">
        <v>988</v>
      </c>
      <c r="D463" s="99" t="str">
        <f t="shared" si="7"/>
        <v>000 1001 0000000 000 220</v>
      </c>
      <c r="E463" s="102">
        <v>26333</v>
      </c>
      <c r="F463" s="102">
        <v>25586.45</v>
      </c>
    </row>
    <row r="464" spans="1:6" s="19" customFormat="1" ht="12.75">
      <c r="A464" s="103" t="s">
        <v>495</v>
      </c>
      <c r="B464" s="91">
        <v>200</v>
      </c>
      <c r="C464" s="105" t="s">
        <v>989</v>
      </c>
      <c r="D464" s="99" t="str">
        <f t="shared" si="7"/>
        <v>000 1001 0000000 000 226</v>
      </c>
      <c r="E464" s="102">
        <v>26333</v>
      </c>
      <c r="F464" s="102">
        <v>25586.45</v>
      </c>
    </row>
    <row r="465" spans="1:6" s="19" customFormat="1" ht="12.75">
      <c r="A465" s="103" t="s">
        <v>501</v>
      </c>
      <c r="B465" s="91">
        <v>200</v>
      </c>
      <c r="C465" s="105" t="s">
        <v>990</v>
      </c>
      <c r="D465" s="99" t="str">
        <f t="shared" si="7"/>
        <v>000 1001 0000000 000 260</v>
      </c>
      <c r="E465" s="102">
        <v>5148667</v>
      </c>
      <c r="F465" s="102">
        <v>5148410.76</v>
      </c>
    </row>
    <row r="466" spans="1:6" s="19" customFormat="1" ht="12.75">
      <c r="A466" s="103" t="s">
        <v>979</v>
      </c>
      <c r="B466" s="91">
        <v>200</v>
      </c>
      <c r="C466" s="105" t="s">
        <v>991</v>
      </c>
      <c r="D466" s="99" t="str">
        <f t="shared" si="7"/>
        <v>000 1001 0000000 000 263</v>
      </c>
      <c r="E466" s="102">
        <v>5148667</v>
      </c>
      <c r="F466" s="102">
        <v>5148410.76</v>
      </c>
    </row>
    <row r="467" spans="1:6" s="19" customFormat="1" ht="12.75">
      <c r="A467" s="103" t="s">
        <v>992</v>
      </c>
      <c r="B467" s="91">
        <v>200</v>
      </c>
      <c r="C467" s="105" t="s">
        <v>993</v>
      </c>
      <c r="D467" s="99" t="str">
        <f t="shared" si="7"/>
        <v>000 1002 0000000 000 000</v>
      </c>
      <c r="E467" s="102">
        <v>103976830</v>
      </c>
      <c r="F467" s="102">
        <v>103485976.63</v>
      </c>
    </row>
    <row r="468" spans="1:6" s="19" customFormat="1" ht="12.75">
      <c r="A468" s="103" t="s">
        <v>473</v>
      </c>
      <c r="B468" s="91">
        <v>200</v>
      </c>
      <c r="C468" s="105" t="s">
        <v>994</v>
      </c>
      <c r="D468" s="99" t="str">
        <f t="shared" si="7"/>
        <v>000 1002 0000000 000 200</v>
      </c>
      <c r="E468" s="102">
        <v>96948285.52</v>
      </c>
      <c r="F468" s="102">
        <v>96675635.73</v>
      </c>
    </row>
    <row r="469" spans="1:6" s="19" customFormat="1" ht="12.75">
      <c r="A469" s="103" t="s">
        <v>475</v>
      </c>
      <c r="B469" s="91">
        <v>200</v>
      </c>
      <c r="C469" s="105" t="s">
        <v>995</v>
      </c>
      <c r="D469" s="99" t="str">
        <f t="shared" si="7"/>
        <v>000 1002 0000000 000 210</v>
      </c>
      <c r="E469" s="102">
        <v>37618655</v>
      </c>
      <c r="F469" s="102">
        <v>37618521.25</v>
      </c>
    </row>
    <row r="470" spans="1:6" s="19" customFormat="1" ht="12.75">
      <c r="A470" s="103" t="s">
        <v>477</v>
      </c>
      <c r="B470" s="91">
        <v>200</v>
      </c>
      <c r="C470" s="105" t="s">
        <v>996</v>
      </c>
      <c r="D470" s="99" t="str">
        <f t="shared" si="7"/>
        <v>000 1002 0000000 000 211</v>
      </c>
      <c r="E470" s="102">
        <v>28908502.96</v>
      </c>
      <c r="F470" s="102">
        <v>28908502.96</v>
      </c>
    </row>
    <row r="471" spans="1:6" s="19" customFormat="1" ht="12.75">
      <c r="A471" s="103" t="s">
        <v>479</v>
      </c>
      <c r="B471" s="91">
        <v>200</v>
      </c>
      <c r="C471" s="105" t="s">
        <v>997</v>
      </c>
      <c r="D471" s="99" t="str">
        <f t="shared" si="7"/>
        <v>000 1002 0000000 000 212</v>
      </c>
      <c r="E471" s="102">
        <v>3735</v>
      </c>
      <c r="F471" s="102">
        <v>3601.25</v>
      </c>
    </row>
    <row r="472" spans="1:6" s="19" customFormat="1" ht="12.75">
      <c r="A472" s="103" t="s">
        <v>481</v>
      </c>
      <c r="B472" s="91">
        <v>200</v>
      </c>
      <c r="C472" s="105" t="s">
        <v>998</v>
      </c>
      <c r="D472" s="99" t="str">
        <f t="shared" si="7"/>
        <v>000 1002 0000000 000 213</v>
      </c>
      <c r="E472" s="102">
        <v>8706417.04</v>
      </c>
      <c r="F472" s="102">
        <v>8706417.04</v>
      </c>
    </row>
    <row r="473" spans="1:6" s="19" customFormat="1" ht="12.75">
      <c r="A473" s="103" t="s">
        <v>483</v>
      </c>
      <c r="B473" s="91">
        <v>200</v>
      </c>
      <c r="C473" s="105" t="s">
        <v>999</v>
      </c>
      <c r="D473" s="99" t="str">
        <f t="shared" si="7"/>
        <v>000 1002 0000000 000 220</v>
      </c>
      <c r="E473" s="102">
        <v>3672214.99</v>
      </c>
      <c r="F473" s="102">
        <v>3562630.72</v>
      </c>
    </row>
    <row r="474" spans="1:6" s="19" customFormat="1" ht="12.75">
      <c r="A474" s="103" t="s">
        <v>485</v>
      </c>
      <c r="B474" s="91">
        <v>200</v>
      </c>
      <c r="C474" s="105" t="s">
        <v>1000</v>
      </c>
      <c r="D474" s="99" t="str">
        <f t="shared" si="7"/>
        <v>000 1002 0000000 000 221</v>
      </c>
      <c r="E474" s="102">
        <v>180929.15</v>
      </c>
      <c r="F474" s="102">
        <v>177317.71</v>
      </c>
    </row>
    <row r="475" spans="1:6" s="19" customFormat="1" ht="12.75">
      <c r="A475" s="103" t="s">
        <v>487</v>
      </c>
      <c r="B475" s="91">
        <v>200</v>
      </c>
      <c r="C475" s="105" t="s">
        <v>1001</v>
      </c>
      <c r="D475" s="99" t="str">
        <f t="shared" si="7"/>
        <v>000 1002 0000000 000 222</v>
      </c>
      <c r="E475" s="102">
        <v>14400</v>
      </c>
      <c r="F475" s="102">
        <v>14400</v>
      </c>
    </row>
    <row r="476" spans="1:6" s="19" customFormat="1" ht="12.75">
      <c r="A476" s="103" t="s">
        <v>489</v>
      </c>
      <c r="B476" s="91">
        <v>200</v>
      </c>
      <c r="C476" s="105" t="s">
        <v>1002</v>
      </c>
      <c r="D476" s="99" t="str">
        <f t="shared" si="7"/>
        <v>000 1002 0000000 000 223</v>
      </c>
      <c r="E476" s="102">
        <v>1918600</v>
      </c>
      <c r="F476" s="102">
        <v>1901200</v>
      </c>
    </row>
    <row r="477" spans="1:6" s="19" customFormat="1" ht="12.75">
      <c r="A477" s="103" t="s">
        <v>493</v>
      </c>
      <c r="B477" s="91">
        <v>200</v>
      </c>
      <c r="C477" s="105" t="s">
        <v>1003</v>
      </c>
      <c r="D477" s="99" t="str">
        <f t="shared" si="7"/>
        <v>000 1002 0000000 000 225</v>
      </c>
      <c r="E477" s="102">
        <v>742986.5</v>
      </c>
      <c r="F477" s="102">
        <v>691315.44</v>
      </c>
    </row>
    <row r="478" spans="1:6" s="19" customFormat="1" ht="12.75">
      <c r="A478" s="103" t="s">
        <v>495</v>
      </c>
      <c r="B478" s="91">
        <v>200</v>
      </c>
      <c r="C478" s="105" t="s">
        <v>1004</v>
      </c>
      <c r="D478" s="99" t="str">
        <f t="shared" si="7"/>
        <v>000 1002 0000000 000 226</v>
      </c>
      <c r="E478" s="102">
        <v>815299.34</v>
      </c>
      <c r="F478" s="102">
        <v>778397.57</v>
      </c>
    </row>
    <row r="479" spans="1:6" s="19" customFormat="1" ht="12.75">
      <c r="A479" s="103" t="s">
        <v>497</v>
      </c>
      <c r="B479" s="91">
        <v>200</v>
      </c>
      <c r="C479" s="105" t="s">
        <v>1005</v>
      </c>
      <c r="D479" s="99" t="str">
        <f t="shared" si="7"/>
        <v>000 1002 0000000 000 240</v>
      </c>
      <c r="E479" s="102">
        <v>55450100</v>
      </c>
      <c r="F479" s="102">
        <v>55297538</v>
      </c>
    </row>
    <row r="480" spans="1:6" s="19" customFormat="1" ht="12.75">
      <c r="A480" s="103" t="s">
        <v>499</v>
      </c>
      <c r="B480" s="91">
        <v>200</v>
      </c>
      <c r="C480" s="105" t="s">
        <v>1006</v>
      </c>
      <c r="D480" s="99" t="str">
        <f t="shared" si="7"/>
        <v>000 1002 0000000 000 241</v>
      </c>
      <c r="E480" s="102">
        <v>55450100</v>
      </c>
      <c r="F480" s="102">
        <v>55297538</v>
      </c>
    </row>
    <row r="481" spans="1:6" s="19" customFormat="1" ht="12.75">
      <c r="A481" s="103" t="s">
        <v>505</v>
      </c>
      <c r="B481" s="91">
        <v>200</v>
      </c>
      <c r="C481" s="105" t="s">
        <v>1007</v>
      </c>
      <c r="D481" s="99" t="str">
        <f t="shared" si="7"/>
        <v>000 1002 0000000 000 290</v>
      </c>
      <c r="E481" s="102">
        <v>207315.53</v>
      </c>
      <c r="F481" s="102">
        <v>196945.76</v>
      </c>
    </row>
    <row r="482" spans="1:6" s="19" customFormat="1" ht="12.75">
      <c r="A482" s="103" t="s">
        <v>507</v>
      </c>
      <c r="B482" s="91">
        <v>200</v>
      </c>
      <c r="C482" s="105" t="s">
        <v>1008</v>
      </c>
      <c r="D482" s="99" t="str">
        <f t="shared" si="7"/>
        <v>000 1002 0000000 000 300</v>
      </c>
      <c r="E482" s="102">
        <v>7028544.48</v>
      </c>
      <c r="F482" s="102">
        <v>6810340.9</v>
      </c>
    </row>
    <row r="483" spans="1:6" s="19" customFormat="1" ht="12.75">
      <c r="A483" s="103" t="s">
        <v>509</v>
      </c>
      <c r="B483" s="91">
        <v>200</v>
      </c>
      <c r="C483" s="105" t="s">
        <v>1009</v>
      </c>
      <c r="D483" s="99" t="str">
        <f t="shared" si="7"/>
        <v>000 1002 0000000 000 310</v>
      </c>
      <c r="E483" s="102">
        <v>592640</v>
      </c>
      <c r="F483" s="102">
        <v>509082</v>
      </c>
    </row>
    <row r="484" spans="1:6" s="19" customFormat="1" ht="12.75">
      <c r="A484" s="103" t="s">
        <v>511</v>
      </c>
      <c r="B484" s="91">
        <v>200</v>
      </c>
      <c r="C484" s="105" t="s">
        <v>1010</v>
      </c>
      <c r="D484" s="99" t="str">
        <f t="shared" si="7"/>
        <v>000 1002 0000000 000 340</v>
      </c>
      <c r="E484" s="102">
        <v>6435904.48</v>
      </c>
      <c r="F484" s="102">
        <v>6301258.9</v>
      </c>
    </row>
    <row r="485" spans="1:6" s="19" customFormat="1" ht="12.75">
      <c r="A485" s="103" t="s">
        <v>1011</v>
      </c>
      <c r="B485" s="91">
        <v>200</v>
      </c>
      <c r="C485" s="105" t="s">
        <v>1012</v>
      </c>
      <c r="D485" s="99" t="str">
        <f t="shared" si="7"/>
        <v>000 1003 0000000 000 000</v>
      </c>
      <c r="E485" s="102">
        <v>518180433.93</v>
      </c>
      <c r="F485" s="102">
        <v>507254543.66</v>
      </c>
    </row>
    <row r="486" spans="1:6" s="19" customFormat="1" ht="12.75">
      <c r="A486" s="103" t="s">
        <v>473</v>
      </c>
      <c r="B486" s="91">
        <v>200</v>
      </c>
      <c r="C486" s="105" t="s">
        <v>1013</v>
      </c>
      <c r="D486" s="99" t="str">
        <f t="shared" si="7"/>
        <v>000 1003 0000000 000 200</v>
      </c>
      <c r="E486" s="102">
        <v>508827033.93</v>
      </c>
      <c r="F486" s="102">
        <v>497901143.66</v>
      </c>
    </row>
    <row r="487" spans="1:6" s="19" customFormat="1" ht="12.75">
      <c r="A487" s="103" t="s">
        <v>475</v>
      </c>
      <c r="B487" s="91">
        <v>200</v>
      </c>
      <c r="C487" s="105" t="s">
        <v>1014</v>
      </c>
      <c r="D487" s="99" t="str">
        <f t="shared" si="7"/>
        <v>000 1003 0000000 000 210</v>
      </c>
      <c r="E487" s="102">
        <v>51000</v>
      </c>
      <c r="F487" s="102">
        <v>50700</v>
      </c>
    </row>
    <row r="488" spans="1:6" s="19" customFormat="1" ht="12.75">
      <c r="A488" s="103" t="s">
        <v>479</v>
      </c>
      <c r="B488" s="91">
        <v>200</v>
      </c>
      <c r="C488" s="105" t="s">
        <v>1015</v>
      </c>
      <c r="D488" s="99" t="str">
        <f t="shared" si="7"/>
        <v>000 1003 0000000 000 212</v>
      </c>
      <c r="E488" s="102">
        <v>51000</v>
      </c>
      <c r="F488" s="102">
        <v>50700</v>
      </c>
    </row>
    <row r="489" spans="1:6" s="19" customFormat="1" ht="12.75">
      <c r="A489" s="103" t="s">
        <v>483</v>
      </c>
      <c r="B489" s="91">
        <v>200</v>
      </c>
      <c r="C489" s="105" t="s">
        <v>1016</v>
      </c>
      <c r="D489" s="99" t="str">
        <f t="shared" si="7"/>
        <v>000 1003 0000000 000 220</v>
      </c>
      <c r="E489" s="102">
        <v>5201176.31</v>
      </c>
      <c r="F489" s="102">
        <v>4323194.14</v>
      </c>
    </row>
    <row r="490" spans="1:6" s="19" customFormat="1" ht="12.75">
      <c r="A490" s="103" t="s">
        <v>485</v>
      </c>
      <c r="B490" s="91">
        <v>200</v>
      </c>
      <c r="C490" s="105" t="s">
        <v>1017</v>
      </c>
      <c r="D490" s="99" t="str">
        <f t="shared" si="7"/>
        <v>000 1003 0000000 000 221</v>
      </c>
      <c r="E490" s="102">
        <v>3659290.38</v>
      </c>
      <c r="F490" s="102">
        <v>3140569.77</v>
      </c>
    </row>
    <row r="491" spans="1:6" s="19" customFormat="1" ht="12.75">
      <c r="A491" s="103" t="s">
        <v>495</v>
      </c>
      <c r="B491" s="91">
        <v>200</v>
      </c>
      <c r="C491" s="105" t="s">
        <v>1018</v>
      </c>
      <c r="D491" s="99" t="str">
        <f t="shared" si="7"/>
        <v>000 1003 0000000 000 226</v>
      </c>
      <c r="E491" s="102">
        <v>1541885.93</v>
      </c>
      <c r="F491" s="102">
        <v>1182624.37</v>
      </c>
    </row>
    <row r="492" spans="1:6" s="19" customFormat="1" ht="12.75">
      <c r="A492" s="103" t="s">
        <v>497</v>
      </c>
      <c r="B492" s="91">
        <v>200</v>
      </c>
      <c r="C492" s="105" t="s">
        <v>1019</v>
      </c>
      <c r="D492" s="99" t="str">
        <f t="shared" si="7"/>
        <v>000 1003 0000000 000 240</v>
      </c>
      <c r="E492" s="102">
        <v>7684742</v>
      </c>
      <c r="F492" s="102">
        <v>7288937.24</v>
      </c>
    </row>
    <row r="493" spans="1:6" s="19" customFormat="1" ht="12.75">
      <c r="A493" s="103" t="s">
        <v>499</v>
      </c>
      <c r="B493" s="91">
        <v>200</v>
      </c>
      <c r="C493" s="105" t="s">
        <v>1020</v>
      </c>
      <c r="D493" s="99" t="str">
        <f t="shared" si="7"/>
        <v>000 1003 0000000 000 241</v>
      </c>
      <c r="E493" s="102">
        <v>7684742</v>
      </c>
      <c r="F493" s="102">
        <v>7288937.24</v>
      </c>
    </row>
    <row r="494" spans="1:6" s="19" customFormat="1" ht="12.75">
      <c r="A494" s="103" t="s">
        <v>501</v>
      </c>
      <c r="B494" s="91">
        <v>200</v>
      </c>
      <c r="C494" s="105" t="s">
        <v>1021</v>
      </c>
      <c r="D494" s="99" t="str">
        <f t="shared" si="7"/>
        <v>000 1003 0000000 000 260</v>
      </c>
      <c r="E494" s="102">
        <v>493049479.62</v>
      </c>
      <c r="F494" s="102">
        <v>483407192.28</v>
      </c>
    </row>
    <row r="495" spans="1:6" s="19" customFormat="1" ht="12.75">
      <c r="A495" s="103" t="s">
        <v>503</v>
      </c>
      <c r="B495" s="91">
        <v>200</v>
      </c>
      <c r="C495" s="105" t="s">
        <v>1022</v>
      </c>
      <c r="D495" s="99" t="str">
        <f t="shared" si="7"/>
        <v>000 1003 0000000 000 262</v>
      </c>
      <c r="E495" s="102">
        <v>450709479.62</v>
      </c>
      <c r="F495" s="102">
        <v>441167529.17</v>
      </c>
    </row>
    <row r="496" spans="1:6" s="19" customFormat="1" ht="12.75">
      <c r="A496" s="103" t="s">
        <v>979</v>
      </c>
      <c r="B496" s="91">
        <v>200</v>
      </c>
      <c r="C496" s="105" t="s">
        <v>1023</v>
      </c>
      <c r="D496" s="99" t="str">
        <f t="shared" si="7"/>
        <v>000 1003 0000000 000 263</v>
      </c>
      <c r="E496" s="102">
        <v>42340000</v>
      </c>
      <c r="F496" s="102">
        <v>42239663.11</v>
      </c>
    </row>
    <row r="497" spans="1:6" s="19" customFormat="1" ht="12.75">
      <c r="A497" s="103" t="s">
        <v>505</v>
      </c>
      <c r="B497" s="91">
        <v>200</v>
      </c>
      <c r="C497" s="105" t="s">
        <v>1024</v>
      </c>
      <c r="D497" s="99" t="str">
        <f t="shared" si="7"/>
        <v>000 1003 0000000 000 290</v>
      </c>
      <c r="E497" s="102">
        <v>2840636</v>
      </c>
      <c r="F497" s="102">
        <v>2831120</v>
      </c>
    </row>
    <row r="498" spans="1:6" s="19" customFormat="1" ht="12.75">
      <c r="A498" s="103" t="s">
        <v>507</v>
      </c>
      <c r="B498" s="91">
        <v>200</v>
      </c>
      <c r="C498" s="105" t="s">
        <v>1025</v>
      </c>
      <c r="D498" s="99" t="str">
        <f t="shared" si="7"/>
        <v>000 1003 0000000 000 300</v>
      </c>
      <c r="E498" s="102">
        <v>9353400</v>
      </c>
      <c r="F498" s="102">
        <v>9353400</v>
      </c>
    </row>
    <row r="499" spans="1:6" s="19" customFormat="1" ht="12.75">
      <c r="A499" s="103" t="s">
        <v>509</v>
      </c>
      <c r="B499" s="91">
        <v>200</v>
      </c>
      <c r="C499" s="105" t="s">
        <v>1026</v>
      </c>
      <c r="D499" s="99" t="str">
        <f t="shared" si="7"/>
        <v>000 1003 0000000 000 310</v>
      </c>
      <c r="E499" s="102">
        <v>9185400</v>
      </c>
      <c r="F499" s="102">
        <v>9185400</v>
      </c>
    </row>
    <row r="500" spans="1:6" s="19" customFormat="1" ht="12.75">
      <c r="A500" s="103" t="s">
        <v>511</v>
      </c>
      <c r="B500" s="91">
        <v>200</v>
      </c>
      <c r="C500" s="105" t="s">
        <v>1027</v>
      </c>
      <c r="D500" s="99" t="str">
        <f t="shared" si="7"/>
        <v>000 1003 0000000 000 340</v>
      </c>
      <c r="E500" s="102">
        <v>168000</v>
      </c>
      <c r="F500" s="102">
        <v>168000</v>
      </c>
    </row>
    <row r="501" spans="1:6" s="19" customFormat="1" ht="12.75">
      <c r="A501" s="103" t="s">
        <v>1028</v>
      </c>
      <c r="B501" s="91">
        <v>200</v>
      </c>
      <c r="C501" s="105" t="s">
        <v>1029</v>
      </c>
      <c r="D501" s="99" t="str">
        <f t="shared" si="7"/>
        <v>000 1004 0000000 000 000</v>
      </c>
      <c r="E501" s="102">
        <v>71358000</v>
      </c>
      <c r="F501" s="102">
        <v>65643875.21</v>
      </c>
    </row>
    <row r="502" spans="1:6" s="19" customFormat="1" ht="12.75">
      <c r="A502" s="103" t="s">
        <v>473</v>
      </c>
      <c r="B502" s="91">
        <v>200</v>
      </c>
      <c r="C502" s="105" t="s">
        <v>1030</v>
      </c>
      <c r="D502" s="99" t="str">
        <f t="shared" si="7"/>
        <v>000 1004 0000000 000 200</v>
      </c>
      <c r="E502" s="102">
        <v>52358000</v>
      </c>
      <c r="F502" s="102">
        <v>52120145.21</v>
      </c>
    </row>
    <row r="503" spans="1:6" s="19" customFormat="1" ht="12.75">
      <c r="A503" s="103" t="s">
        <v>483</v>
      </c>
      <c r="B503" s="91">
        <v>200</v>
      </c>
      <c r="C503" s="105" t="s">
        <v>1031</v>
      </c>
      <c r="D503" s="99" t="str">
        <f t="shared" si="7"/>
        <v>000 1004 0000000 000 220</v>
      </c>
      <c r="E503" s="102">
        <v>4387080</v>
      </c>
      <c r="F503" s="102">
        <v>4360384</v>
      </c>
    </row>
    <row r="504" spans="1:6" s="19" customFormat="1" ht="12.75">
      <c r="A504" s="103" t="s">
        <v>495</v>
      </c>
      <c r="B504" s="91">
        <v>200</v>
      </c>
      <c r="C504" s="105" t="s">
        <v>1032</v>
      </c>
      <c r="D504" s="99" t="str">
        <f t="shared" si="7"/>
        <v>000 1004 0000000 000 226</v>
      </c>
      <c r="E504" s="102">
        <v>4387080</v>
      </c>
      <c r="F504" s="102">
        <v>4360384</v>
      </c>
    </row>
    <row r="505" spans="1:6" s="19" customFormat="1" ht="12.75">
      <c r="A505" s="103" t="s">
        <v>501</v>
      </c>
      <c r="B505" s="91">
        <v>200</v>
      </c>
      <c r="C505" s="105" t="s">
        <v>1033</v>
      </c>
      <c r="D505" s="99" t="str">
        <f t="shared" si="7"/>
        <v>000 1004 0000000 000 260</v>
      </c>
      <c r="E505" s="102">
        <v>47970920</v>
      </c>
      <c r="F505" s="102">
        <v>47759761.21</v>
      </c>
    </row>
    <row r="506" spans="1:6" s="19" customFormat="1" ht="12.75">
      <c r="A506" s="103" t="s">
        <v>503</v>
      </c>
      <c r="B506" s="91">
        <v>200</v>
      </c>
      <c r="C506" s="105" t="s">
        <v>1034</v>
      </c>
      <c r="D506" s="99" t="str">
        <f t="shared" si="7"/>
        <v>000 1004 0000000 000 262</v>
      </c>
      <c r="E506" s="102">
        <v>47970920</v>
      </c>
      <c r="F506" s="102">
        <v>47759761.21</v>
      </c>
    </row>
    <row r="507" spans="1:6" s="19" customFormat="1" ht="12.75">
      <c r="A507" s="103" t="s">
        <v>507</v>
      </c>
      <c r="B507" s="91">
        <v>200</v>
      </c>
      <c r="C507" s="105" t="s">
        <v>1035</v>
      </c>
      <c r="D507" s="99" t="str">
        <f t="shared" si="7"/>
        <v>000 1004 0000000 000 300</v>
      </c>
      <c r="E507" s="102">
        <v>19000000</v>
      </c>
      <c r="F507" s="102">
        <v>13523730</v>
      </c>
    </row>
    <row r="508" spans="1:6" s="19" customFormat="1" ht="12.75">
      <c r="A508" s="103" t="s">
        <v>509</v>
      </c>
      <c r="B508" s="91">
        <v>200</v>
      </c>
      <c r="C508" s="105" t="s">
        <v>1036</v>
      </c>
      <c r="D508" s="99" t="str">
        <f t="shared" si="7"/>
        <v>000 1004 0000000 000 310</v>
      </c>
      <c r="E508" s="102">
        <v>19000000</v>
      </c>
      <c r="F508" s="102">
        <v>13523730</v>
      </c>
    </row>
    <row r="509" spans="1:6" s="19" customFormat="1" ht="12.75">
      <c r="A509" s="103" t="s">
        <v>1037</v>
      </c>
      <c r="B509" s="91">
        <v>200</v>
      </c>
      <c r="C509" s="105" t="s">
        <v>1038</v>
      </c>
      <c r="D509" s="99" t="str">
        <f t="shared" si="7"/>
        <v>000 1006 0000000 000 000</v>
      </c>
      <c r="E509" s="102">
        <v>31723367</v>
      </c>
      <c r="F509" s="102">
        <v>31719977.08</v>
      </c>
    </row>
    <row r="510" spans="1:6" s="19" customFormat="1" ht="12.75">
      <c r="A510" s="103" t="s">
        <v>473</v>
      </c>
      <c r="B510" s="91">
        <v>200</v>
      </c>
      <c r="C510" s="105" t="s">
        <v>1039</v>
      </c>
      <c r="D510" s="99" t="str">
        <f t="shared" si="7"/>
        <v>000 1006 0000000 000 200</v>
      </c>
      <c r="E510" s="102">
        <v>30334292.02</v>
      </c>
      <c r="F510" s="102">
        <v>30330902.69</v>
      </c>
    </row>
    <row r="511" spans="1:6" s="19" customFormat="1" ht="12.75">
      <c r="A511" s="103" t="s">
        <v>475</v>
      </c>
      <c r="B511" s="91">
        <v>200</v>
      </c>
      <c r="C511" s="105" t="s">
        <v>1040</v>
      </c>
      <c r="D511" s="99" t="str">
        <f t="shared" si="7"/>
        <v>000 1006 0000000 000 210</v>
      </c>
      <c r="E511" s="102">
        <v>20075400</v>
      </c>
      <c r="F511" s="102">
        <v>20075400</v>
      </c>
    </row>
    <row r="512" spans="1:6" s="19" customFormat="1" ht="12.75">
      <c r="A512" s="103" t="s">
        <v>477</v>
      </c>
      <c r="B512" s="91">
        <v>200</v>
      </c>
      <c r="C512" s="105" t="s">
        <v>1041</v>
      </c>
      <c r="D512" s="99" t="str">
        <f t="shared" si="7"/>
        <v>000 1006 0000000 000 211</v>
      </c>
      <c r="E512" s="102">
        <v>15614004.23</v>
      </c>
      <c r="F512" s="102">
        <v>15614004.23</v>
      </c>
    </row>
    <row r="513" spans="1:6" s="19" customFormat="1" ht="12.75">
      <c r="A513" s="103" t="s">
        <v>479</v>
      </c>
      <c r="B513" s="91">
        <v>200</v>
      </c>
      <c r="C513" s="105" t="s">
        <v>1042</v>
      </c>
      <c r="D513" s="99" t="str">
        <f t="shared" si="7"/>
        <v>000 1006 0000000 000 212</v>
      </c>
      <c r="E513" s="102">
        <v>4500</v>
      </c>
      <c r="F513" s="102">
        <v>4500</v>
      </c>
    </row>
    <row r="514" spans="1:6" s="19" customFormat="1" ht="12.75">
      <c r="A514" s="103" t="s">
        <v>481</v>
      </c>
      <c r="B514" s="91">
        <v>200</v>
      </c>
      <c r="C514" s="105" t="s">
        <v>1043</v>
      </c>
      <c r="D514" s="99" t="str">
        <f t="shared" si="7"/>
        <v>000 1006 0000000 000 213</v>
      </c>
      <c r="E514" s="102">
        <v>4456895.77</v>
      </c>
      <c r="F514" s="102">
        <v>4456895.77</v>
      </c>
    </row>
    <row r="515" spans="1:6" s="19" customFormat="1" ht="12.75">
      <c r="A515" s="103" t="s">
        <v>483</v>
      </c>
      <c r="B515" s="91">
        <v>200</v>
      </c>
      <c r="C515" s="105" t="s">
        <v>1044</v>
      </c>
      <c r="D515" s="99" t="str">
        <f t="shared" si="7"/>
        <v>000 1006 0000000 000 220</v>
      </c>
      <c r="E515" s="102">
        <v>2673145.81</v>
      </c>
      <c r="F515" s="102">
        <v>2670794.6</v>
      </c>
    </row>
    <row r="516" spans="1:6" s="19" customFormat="1" ht="12.75">
      <c r="A516" s="103" t="s">
        <v>485</v>
      </c>
      <c r="B516" s="91">
        <v>200</v>
      </c>
      <c r="C516" s="105" t="s">
        <v>1045</v>
      </c>
      <c r="D516" s="99" t="str">
        <f t="shared" si="7"/>
        <v>000 1006 0000000 000 221</v>
      </c>
      <c r="E516" s="102">
        <v>338284.63</v>
      </c>
      <c r="F516" s="102">
        <v>338284.63</v>
      </c>
    </row>
    <row r="517" spans="1:6" s="19" customFormat="1" ht="12.75">
      <c r="A517" s="103" t="s">
        <v>487</v>
      </c>
      <c r="B517" s="91">
        <v>200</v>
      </c>
      <c r="C517" s="105" t="s">
        <v>1046</v>
      </c>
      <c r="D517" s="99" t="str">
        <f t="shared" si="7"/>
        <v>000 1006 0000000 000 222</v>
      </c>
      <c r="E517" s="102">
        <v>459302.02</v>
      </c>
      <c r="F517" s="102">
        <v>459301.63</v>
      </c>
    </row>
    <row r="518" spans="1:6" s="19" customFormat="1" ht="12.75">
      <c r="A518" s="103" t="s">
        <v>489</v>
      </c>
      <c r="B518" s="91">
        <v>200</v>
      </c>
      <c r="C518" s="105" t="s">
        <v>1047</v>
      </c>
      <c r="D518" s="99" t="str">
        <f t="shared" si="7"/>
        <v>000 1006 0000000 000 223</v>
      </c>
      <c r="E518" s="102">
        <v>547202.51</v>
      </c>
      <c r="F518" s="102">
        <v>547202.51</v>
      </c>
    </row>
    <row r="519" spans="1:6" s="19" customFormat="1" ht="12.75">
      <c r="A519" s="103" t="s">
        <v>491</v>
      </c>
      <c r="B519" s="91">
        <v>200</v>
      </c>
      <c r="C519" s="105" t="s">
        <v>1048</v>
      </c>
      <c r="D519" s="99" t="str">
        <f aca="true" t="shared" si="8" ref="D519:D582">IF(OR(LEFT(C519,5)="000 9",LEFT(C519,5)="000 7"),"X",C519)</f>
        <v>000 1006 0000000 000 224</v>
      </c>
      <c r="E519" s="102">
        <v>120000</v>
      </c>
      <c r="F519" s="102">
        <v>120000</v>
      </c>
    </row>
    <row r="520" spans="1:6" s="19" customFormat="1" ht="12.75">
      <c r="A520" s="103" t="s">
        <v>493</v>
      </c>
      <c r="B520" s="91">
        <v>200</v>
      </c>
      <c r="C520" s="105" t="s">
        <v>1049</v>
      </c>
      <c r="D520" s="99" t="str">
        <f t="shared" si="8"/>
        <v>000 1006 0000000 000 225</v>
      </c>
      <c r="E520" s="102">
        <v>324886.3</v>
      </c>
      <c r="F520" s="102">
        <v>324886.3</v>
      </c>
    </row>
    <row r="521" spans="1:6" s="19" customFormat="1" ht="12.75">
      <c r="A521" s="103" t="s">
        <v>495</v>
      </c>
      <c r="B521" s="91">
        <v>200</v>
      </c>
      <c r="C521" s="105" t="s">
        <v>1050</v>
      </c>
      <c r="D521" s="99" t="str">
        <f t="shared" si="8"/>
        <v>000 1006 0000000 000 226</v>
      </c>
      <c r="E521" s="102">
        <v>883470.35</v>
      </c>
      <c r="F521" s="102">
        <v>881119.53</v>
      </c>
    </row>
    <row r="522" spans="1:6" s="19" customFormat="1" ht="12.75">
      <c r="A522" s="103" t="s">
        <v>497</v>
      </c>
      <c r="B522" s="91">
        <v>200</v>
      </c>
      <c r="C522" s="105" t="s">
        <v>1051</v>
      </c>
      <c r="D522" s="99" t="str">
        <f t="shared" si="8"/>
        <v>000 1006 0000000 000 240</v>
      </c>
      <c r="E522" s="102">
        <v>5599049.99</v>
      </c>
      <c r="F522" s="102">
        <v>5599047.67</v>
      </c>
    </row>
    <row r="523" spans="1:6" s="19" customFormat="1" ht="12.75">
      <c r="A523" s="103" t="s">
        <v>499</v>
      </c>
      <c r="B523" s="91">
        <v>200</v>
      </c>
      <c r="C523" s="105" t="s">
        <v>1052</v>
      </c>
      <c r="D523" s="99" t="str">
        <f t="shared" si="8"/>
        <v>000 1006 0000000 000 241</v>
      </c>
      <c r="E523" s="102">
        <v>4868499.97</v>
      </c>
      <c r="F523" s="102">
        <v>4868497.65</v>
      </c>
    </row>
    <row r="524" spans="1:6" s="19" customFormat="1" ht="22.5">
      <c r="A524" s="103" t="s">
        <v>657</v>
      </c>
      <c r="B524" s="91">
        <v>200</v>
      </c>
      <c r="C524" s="105" t="s">
        <v>1053</v>
      </c>
      <c r="D524" s="99" t="str">
        <f t="shared" si="8"/>
        <v>000 1006 0000000 000 242</v>
      </c>
      <c r="E524" s="102">
        <v>730550.02</v>
      </c>
      <c r="F524" s="102">
        <v>730550.02</v>
      </c>
    </row>
    <row r="525" spans="1:6" s="19" customFormat="1" ht="12.75">
      <c r="A525" s="103" t="s">
        <v>501</v>
      </c>
      <c r="B525" s="91">
        <v>200</v>
      </c>
      <c r="C525" s="105" t="s">
        <v>1054</v>
      </c>
      <c r="D525" s="99" t="str">
        <f t="shared" si="8"/>
        <v>000 1006 0000000 000 260</v>
      </c>
      <c r="E525" s="102">
        <v>1448687.26</v>
      </c>
      <c r="F525" s="102">
        <v>1448154.26</v>
      </c>
    </row>
    <row r="526" spans="1:6" s="19" customFormat="1" ht="12.75">
      <c r="A526" s="103" t="s">
        <v>503</v>
      </c>
      <c r="B526" s="91">
        <v>200</v>
      </c>
      <c r="C526" s="105" t="s">
        <v>1055</v>
      </c>
      <c r="D526" s="99" t="str">
        <f t="shared" si="8"/>
        <v>000 1006 0000000 000 262</v>
      </c>
      <c r="E526" s="102">
        <v>778906.61</v>
      </c>
      <c r="F526" s="102">
        <v>778373.61</v>
      </c>
    </row>
    <row r="527" spans="1:6" s="19" customFormat="1" ht="12.75">
      <c r="A527" s="103" t="s">
        <v>979</v>
      </c>
      <c r="B527" s="91">
        <v>200</v>
      </c>
      <c r="C527" s="105" t="s">
        <v>1056</v>
      </c>
      <c r="D527" s="99" t="str">
        <f t="shared" si="8"/>
        <v>000 1006 0000000 000 263</v>
      </c>
      <c r="E527" s="102">
        <v>669780.65</v>
      </c>
      <c r="F527" s="102">
        <v>669780.65</v>
      </c>
    </row>
    <row r="528" spans="1:6" s="19" customFormat="1" ht="12.75">
      <c r="A528" s="103" t="s">
        <v>505</v>
      </c>
      <c r="B528" s="91">
        <v>200</v>
      </c>
      <c r="C528" s="105" t="s">
        <v>1057</v>
      </c>
      <c r="D528" s="99" t="str">
        <f t="shared" si="8"/>
        <v>000 1006 0000000 000 290</v>
      </c>
      <c r="E528" s="102">
        <v>538008.96</v>
      </c>
      <c r="F528" s="102">
        <v>537506.16</v>
      </c>
    </row>
    <row r="529" spans="1:6" s="19" customFormat="1" ht="12.75">
      <c r="A529" s="103" t="s">
        <v>507</v>
      </c>
      <c r="B529" s="91">
        <v>200</v>
      </c>
      <c r="C529" s="105" t="s">
        <v>1058</v>
      </c>
      <c r="D529" s="99" t="str">
        <f t="shared" si="8"/>
        <v>000 1006 0000000 000 300</v>
      </c>
      <c r="E529" s="102">
        <v>1389074.98</v>
      </c>
      <c r="F529" s="102">
        <v>1389074.39</v>
      </c>
    </row>
    <row r="530" spans="1:6" s="19" customFormat="1" ht="12.75">
      <c r="A530" s="103" t="s">
        <v>509</v>
      </c>
      <c r="B530" s="91">
        <v>200</v>
      </c>
      <c r="C530" s="105" t="s">
        <v>1059</v>
      </c>
      <c r="D530" s="99" t="str">
        <f t="shared" si="8"/>
        <v>000 1006 0000000 000 310</v>
      </c>
      <c r="E530" s="102">
        <v>276655</v>
      </c>
      <c r="F530" s="102">
        <v>276655</v>
      </c>
    </row>
    <row r="531" spans="1:6" s="19" customFormat="1" ht="12.75">
      <c r="A531" s="103" t="s">
        <v>511</v>
      </c>
      <c r="B531" s="91">
        <v>200</v>
      </c>
      <c r="C531" s="105" t="s">
        <v>1060</v>
      </c>
      <c r="D531" s="99" t="str">
        <f t="shared" si="8"/>
        <v>000 1006 0000000 000 340</v>
      </c>
      <c r="E531" s="102">
        <v>1112419.98</v>
      </c>
      <c r="F531" s="102">
        <v>1112419.39</v>
      </c>
    </row>
    <row r="532" spans="1:6" s="19" customFormat="1" ht="12.75">
      <c r="A532" s="103" t="s">
        <v>1061</v>
      </c>
      <c r="B532" s="91">
        <v>200</v>
      </c>
      <c r="C532" s="105" t="s">
        <v>1062</v>
      </c>
      <c r="D532" s="99" t="str">
        <f t="shared" si="8"/>
        <v>000 1100 0000000 000 000</v>
      </c>
      <c r="E532" s="102">
        <v>52809715</v>
      </c>
      <c r="F532" s="102">
        <v>50684429.52</v>
      </c>
    </row>
    <row r="533" spans="1:6" s="19" customFormat="1" ht="12.75">
      <c r="A533" s="103" t="s">
        <v>473</v>
      </c>
      <c r="B533" s="91">
        <v>200</v>
      </c>
      <c r="C533" s="105" t="s">
        <v>1063</v>
      </c>
      <c r="D533" s="99" t="str">
        <f t="shared" si="8"/>
        <v>000 1100 0000000 000 200</v>
      </c>
      <c r="E533" s="102">
        <v>46279515</v>
      </c>
      <c r="F533" s="102">
        <v>45211430.23</v>
      </c>
    </row>
    <row r="534" spans="1:6" s="19" customFormat="1" ht="12.75">
      <c r="A534" s="103" t="s">
        <v>475</v>
      </c>
      <c r="B534" s="91">
        <v>200</v>
      </c>
      <c r="C534" s="105" t="s">
        <v>1064</v>
      </c>
      <c r="D534" s="99" t="str">
        <f t="shared" si="8"/>
        <v>000 1100 0000000 000 210</v>
      </c>
      <c r="E534" s="102">
        <v>21970014</v>
      </c>
      <c r="F534" s="102">
        <v>21962291.63</v>
      </c>
    </row>
    <row r="535" spans="1:6" s="19" customFormat="1" ht="12.75">
      <c r="A535" s="103" t="s">
        <v>477</v>
      </c>
      <c r="B535" s="91">
        <v>200</v>
      </c>
      <c r="C535" s="105" t="s">
        <v>1065</v>
      </c>
      <c r="D535" s="99" t="str">
        <f t="shared" si="8"/>
        <v>000 1100 0000000 000 211</v>
      </c>
      <c r="E535" s="102">
        <v>16704010</v>
      </c>
      <c r="F535" s="102">
        <v>16703888</v>
      </c>
    </row>
    <row r="536" spans="1:6" s="19" customFormat="1" ht="12.75">
      <c r="A536" s="103" t="s">
        <v>479</v>
      </c>
      <c r="B536" s="91">
        <v>200</v>
      </c>
      <c r="C536" s="105" t="s">
        <v>1066</v>
      </c>
      <c r="D536" s="99" t="str">
        <f t="shared" si="8"/>
        <v>000 1100 0000000 000 212</v>
      </c>
      <c r="E536" s="102">
        <v>20000</v>
      </c>
      <c r="F536" s="102">
        <v>12400</v>
      </c>
    </row>
    <row r="537" spans="1:6" s="19" customFormat="1" ht="12.75">
      <c r="A537" s="103" t="s">
        <v>481</v>
      </c>
      <c r="B537" s="91">
        <v>200</v>
      </c>
      <c r="C537" s="105" t="s">
        <v>1067</v>
      </c>
      <c r="D537" s="99" t="str">
        <f t="shared" si="8"/>
        <v>000 1100 0000000 000 213</v>
      </c>
      <c r="E537" s="102">
        <v>5246004</v>
      </c>
      <c r="F537" s="102">
        <v>5246003.63</v>
      </c>
    </row>
    <row r="538" spans="1:6" s="19" customFormat="1" ht="12.75">
      <c r="A538" s="103" t="s">
        <v>483</v>
      </c>
      <c r="B538" s="91">
        <v>200</v>
      </c>
      <c r="C538" s="105" t="s">
        <v>1068</v>
      </c>
      <c r="D538" s="99" t="str">
        <f t="shared" si="8"/>
        <v>000 1100 0000000 000 220</v>
      </c>
      <c r="E538" s="102">
        <v>20356101</v>
      </c>
      <c r="F538" s="102">
        <v>19515833.7</v>
      </c>
    </row>
    <row r="539" spans="1:6" s="19" customFormat="1" ht="12.75">
      <c r="A539" s="103" t="s">
        <v>485</v>
      </c>
      <c r="B539" s="91">
        <v>200</v>
      </c>
      <c r="C539" s="105" t="s">
        <v>1069</v>
      </c>
      <c r="D539" s="99" t="str">
        <f t="shared" si="8"/>
        <v>000 1100 0000000 000 221</v>
      </c>
      <c r="E539" s="102">
        <v>370000</v>
      </c>
      <c r="F539" s="102">
        <v>292527.57</v>
      </c>
    </row>
    <row r="540" spans="1:6" s="19" customFormat="1" ht="12.75">
      <c r="A540" s="103" t="s">
        <v>487</v>
      </c>
      <c r="B540" s="91">
        <v>200</v>
      </c>
      <c r="C540" s="105" t="s">
        <v>1070</v>
      </c>
      <c r="D540" s="99" t="str">
        <f t="shared" si="8"/>
        <v>000 1100 0000000 000 222</v>
      </c>
      <c r="E540" s="102">
        <v>560600</v>
      </c>
      <c r="F540" s="102">
        <v>548420.05</v>
      </c>
    </row>
    <row r="541" spans="1:6" s="19" customFormat="1" ht="12.75">
      <c r="A541" s="103" t="s">
        <v>489</v>
      </c>
      <c r="B541" s="91">
        <v>200</v>
      </c>
      <c r="C541" s="105" t="s">
        <v>1071</v>
      </c>
      <c r="D541" s="99" t="str">
        <f t="shared" si="8"/>
        <v>000 1100 0000000 000 223</v>
      </c>
      <c r="E541" s="102">
        <v>8245001</v>
      </c>
      <c r="F541" s="102">
        <v>8245001</v>
      </c>
    </row>
    <row r="542" spans="1:6" s="19" customFormat="1" ht="12.75">
      <c r="A542" s="103" t="s">
        <v>493</v>
      </c>
      <c r="B542" s="91">
        <v>200</v>
      </c>
      <c r="C542" s="105" t="s">
        <v>1072</v>
      </c>
      <c r="D542" s="99" t="str">
        <f t="shared" si="8"/>
        <v>000 1100 0000000 000 225</v>
      </c>
      <c r="E542" s="102">
        <v>8936000</v>
      </c>
      <c r="F542" s="102">
        <v>8453305.21</v>
      </c>
    </row>
    <row r="543" spans="1:6" s="19" customFormat="1" ht="12.75">
      <c r="A543" s="103" t="s">
        <v>495</v>
      </c>
      <c r="B543" s="91">
        <v>200</v>
      </c>
      <c r="C543" s="105" t="s">
        <v>1073</v>
      </c>
      <c r="D543" s="99" t="str">
        <f t="shared" si="8"/>
        <v>000 1100 0000000 000 226</v>
      </c>
      <c r="E543" s="102">
        <v>2244500</v>
      </c>
      <c r="F543" s="102">
        <v>1976579.87</v>
      </c>
    </row>
    <row r="544" spans="1:6" s="19" customFormat="1" ht="12.75">
      <c r="A544" s="103" t="s">
        <v>497</v>
      </c>
      <c r="B544" s="91">
        <v>200</v>
      </c>
      <c r="C544" s="105" t="s">
        <v>1074</v>
      </c>
      <c r="D544" s="99" t="str">
        <f t="shared" si="8"/>
        <v>000 1100 0000000 000 240</v>
      </c>
      <c r="E544" s="102">
        <v>2000000</v>
      </c>
      <c r="F544" s="102">
        <v>2000000</v>
      </c>
    </row>
    <row r="545" spans="1:6" s="19" customFormat="1" ht="12.75">
      <c r="A545" s="103" t="s">
        <v>499</v>
      </c>
      <c r="B545" s="91">
        <v>200</v>
      </c>
      <c r="C545" s="105" t="s">
        <v>1075</v>
      </c>
      <c r="D545" s="99" t="str">
        <f t="shared" si="8"/>
        <v>000 1100 0000000 000 241</v>
      </c>
      <c r="E545" s="102">
        <v>2000000</v>
      </c>
      <c r="F545" s="102">
        <v>2000000</v>
      </c>
    </row>
    <row r="546" spans="1:6" s="19" customFormat="1" ht="12.75">
      <c r="A546" s="103" t="s">
        <v>505</v>
      </c>
      <c r="B546" s="91">
        <v>200</v>
      </c>
      <c r="C546" s="105" t="s">
        <v>1076</v>
      </c>
      <c r="D546" s="99" t="str">
        <f t="shared" si="8"/>
        <v>000 1100 0000000 000 290</v>
      </c>
      <c r="E546" s="102">
        <v>1953400</v>
      </c>
      <c r="F546" s="102">
        <v>1733304.9</v>
      </c>
    </row>
    <row r="547" spans="1:6" s="19" customFormat="1" ht="12.75">
      <c r="A547" s="103" t="s">
        <v>507</v>
      </c>
      <c r="B547" s="91">
        <v>200</v>
      </c>
      <c r="C547" s="105" t="s">
        <v>1077</v>
      </c>
      <c r="D547" s="99" t="str">
        <f t="shared" si="8"/>
        <v>000 1100 0000000 000 300</v>
      </c>
      <c r="E547" s="102">
        <v>6530200</v>
      </c>
      <c r="F547" s="102">
        <v>5472999.29</v>
      </c>
    </row>
    <row r="548" spans="1:6" s="19" customFormat="1" ht="12.75">
      <c r="A548" s="103" t="s">
        <v>509</v>
      </c>
      <c r="B548" s="91">
        <v>200</v>
      </c>
      <c r="C548" s="105" t="s">
        <v>1078</v>
      </c>
      <c r="D548" s="99" t="str">
        <f t="shared" si="8"/>
        <v>000 1100 0000000 000 310</v>
      </c>
      <c r="E548" s="102">
        <v>2262200</v>
      </c>
      <c r="F548" s="102">
        <v>1302275.94</v>
      </c>
    </row>
    <row r="549" spans="1:6" s="19" customFormat="1" ht="12.75">
      <c r="A549" s="103" t="s">
        <v>511</v>
      </c>
      <c r="B549" s="91">
        <v>200</v>
      </c>
      <c r="C549" s="105" t="s">
        <v>1079</v>
      </c>
      <c r="D549" s="99" t="str">
        <f t="shared" si="8"/>
        <v>000 1100 0000000 000 340</v>
      </c>
      <c r="E549" s="102">
        <v>4268000</v>
      </c>
      <c r="F549" s="102">
        <v>4170723.35</v>
      </c>
    </row>
    <row r="550" spans="1:6" s="19" customFormat="1" ht="12.75">
      <c r="A550" s="103" t="s">
        <v>1080</v>
      </c>
      <c r="B550" s="91">
        <v>200</v>
      </c>
      <c r="C550" s="105" t="s">
        <v>1081</v>
      </c>
      <c r="D550" s="99" t="str">
        <f t="shared" si="8"/>
        <v>000 1101 0000000 000 000</v>
      </c>
      <c r="E550" s="102">
        <v>52759715</v>
      </c>
      <c r="F550" s="102">
        <v>50634429.52</v>
      </c>
    </row>
    <row r="551" spans="1:6" s="19" customFormat="1" ht="12.75">
      <c r="A551" s="103" t="s">
        <v>473</v>
      </c>
      <c r="B551" s="91">
        <v>200</v>
      </c>
      <c r="C551" s="105" t="s">
        <v>1082</v>
      </c>
      <c r="D551" s="99" t="str">
        <f t="shared" si="8"/>
        <v>000 1101 0000000 000 200</v>
      </c>
      <c r="E551" s="102">
        <v>46229515</v>
      </c>
      <c r="F551" s="102">
        <v>45161430.23</v>
      </c>
    </row>
    <row r="552" spans="1:6" s="19" customFormat="1" ht="12.75">
      <c r="A552" s="103" t="s">
        <v>475</v>
      </c>
      <c r="B552" s="91">
        <v>200</v>
      </c>
      <c r="C552" s="105" t="s">
        <v>1083</v>
      </c>
      <c r="D552" s="99" t="str">
        <f t="shared" si="8"/>
        <v>000 1101 0000000 000 210</v>
      </c>
      <c r="E552" s="102">
        <v>21970014</v>
      </c>
      <c r="F552" s="102">
        <v>21962291.63</v>
      </c>
    </row>
    <row r="553" spans="1:6" s="19" customFormat="1" ht="12.75">
      <c r="A553" s="103" t="s">
        <v>477</v>
      </c>
      <c r="B553" s="91">
        <v>200</v>
      </c>
      <c r="C553" s="105" t="s">
        <v>1084</v>
      </c>
      <c r="D553" s="99" t="str">
        <f t="shared" si="8"/>
        <v>000 1101 0000000 000 211</v>
      </c>
      <c r="E553" s="102">
        <v>16704010</v>
      </c>
      <c r="F553" s="102">
        <v>16703888</v>
      </c>
    </row>
    <row r="554" spans="1:6" s="19" customFormat="1" ht="12.75">
      <c r="A554" s="103" t="s">
        <v>479</v>
      </c>
      <c r="B554" s="91">
        <v>200</v>
      </c>
      <c r="C554" s="105" t="s">
        <v>1085</v>
      </c>
      <c r="D554" s="99" t="str">
        <f t="shared" si="8"/>
        <v>000 1101 0000000 000 212</v>
      </c>
      <c r="E554" s="102">
        <v>20000</v>
      </c>
      <c r="F554" s="102">
        <v>12400</v>
      </c>
    </row>
    <row r="555" spans="1:6" s="19" customFormat="1" ht="12.75">
      <c r="A555" s="103" t="s">
        <v>481</v>
      </c>
      <c r="B555" s="91">
        <v>200</v>
      </c>
      <c r="C555" s="105" t="s">
        <v>1086</v>
      </c>
      <c r="D555" s="99" t="str">
        <f t="shared" si="8"/>
        <v>000 1101 0000000 000 213</v>
      </c>
      <c r="E555" s="102">
        <v>5246004</v>
      </c>
      <c r="F555" s="102">
        <v>5246003.63</v>
      </c>
    </row>
    <row r="556" spans="1:6" s="19" customFormat="1" ht="12.75">
      <c r="A556" s="103" t="s">
        <v>483</v>
      </c>
      <c r="B556" s="91">
        <v>200</v>
      </c>
      <c r="C556" s="105" t="s">
        <v>1087</v>
      </c>
      <c r="D556" s="99" t="str">
        <f t="shared" si="8"/>
        <v>000 1101 0000000 000 220</v>
      </c>
      <c r="E556" s="102">
        <v>20356101</v>
      </c>
      <c r="F556" s="102">
        <v>19515833.7</v>
      </c>
    </row>
    <row r="557" spans="1:6" s="19" customFormat="1" ht="12.75">
      <c r="A557" s="103" t="s">
        <v>485</v>
      </c>
      <c r="B557" s="91">
        <v>200</v>
      </c>
      <c r="C557" s="105" t="s">
        <v>1088</v>
      </c>
      <c r="D557" s="99" t="str">
        <f t="shared" si="8"/>
        <v>000 1101 0000000 000 221</v>
      </c>
      <c r="E557" s="102">
        <v>370000</v>
      </c>
      <c r="F557" s="102">
        <v>292527.57</v>
      </c>
    </row>
    <row r="558" spans="1:6" s="19" customFormat="1" ht="12.75">
      <c r="A558" s="103" t="s">
        <v>487</v>
      </c>
      <c r="B558" s="91">
        <v>200</v>
      </c>
      <c r="C558" s="105" t="s">
        <v>1089</v>
      </c>
      <c r="D558" s="99" t="str">
        <f t="shared" si="8"/>
        <v>000 1101 0000000 000 222</v>
      </c>
      <c r="E558" s="102">
        <v>560600</v>
      </c>
      <c r="F558" s="102">
        <v>548420.05</v>
      </c>
    </row>
    <row r="559" spans="1:6" s="19" customFormat="1" ht="12.75">
      <c r="A559" s="103" t="s">
        <v>489</v>
      </c>
      <c r="B559" s="91">
        <v>200</v>
      </c>
      <c r="C559" s="105" t="s">
        <v>1090</v>
      </c>
      <c r="D559" s="99" t="str">
        <f t="shared" si="8"/>
        <v>000 1101 0000000 000 223</v>
      </c>
      <c r="E559" s="102">
        <v>8245001</v>
      </c>
      <c r="F559" s="102">
        <v>8245001</v>
      </c>
    </row>
    <row r="560" spans="1:6" s="19" customFormat="1" ht="12.75">
      <c r="A560" s="103" t="s">
        <v>493</v>
      </c>
      <c r="B560" s="91">
        <v>200</v>
      </c>
      <c r="C560" s="105" t="s">
        <v>1091</v>
      </c>
      <c r="D560" s="99" t="str">
        <f t="shared" si="8"/>
        <v>000 1101 0000000 000 225</v>
      </c>
      <c r="E560" s="102">
        <v>8936000</v>
      </c>
      <c r="F560" s="102">
        <v>8453305.21</v>
      </c>
    </row>
    <row r="561" spans="1:6" s="19" customFormat="1" ht="12.75">
      <c r="A561" s="103" t="s">
        <v>495</v>
      </c>
      <c r="B561" s="91">
        <v>200</v>
      </c>
      <c r="C561" s="105" t="s">
        <v>1092</v>
      </c>
      <c r="D561" s="99" t="str">
        <f t="shared" si="8"/>
        <v>000 1101 0000000 000 226</v>
      </c>
      <c r="E561" s="102">
        <v>2244500</v>
      </c>
      <c r="F561" s="102">
        <v>1976579.87</v>
      </c>
    </row>
    <row r="562" spans="1:6" s="19" customFormat="1" ht="12.75">
      <c r="A562" s="103" t="s">
        <v>497</v>
      </c>
      <c r="B562" s="91">
        <v>200</v>
      </c>
      <c r="C562" s="105" t="s">
        <v>1093</v>
      </c>
      <c r="D562" s="99" t="str">
        <f t="shared" si="8"/>
        <v>000 1101 0000000 000 240</v>
      </c>
      <c r="E562" s="102">
        <v>2000000</v>
      </c>
      <c r="F562" s="102">
        <v>2000000</v>
      </c>
    </row>
    <row r="563" spans="1:6" s="19" customFormat="1" ht="12.75">
      <c r="A563" s="103" t="s">
        <v>499</v>
      </c>
      <c r="B563" s="91">
        <v>200</v>
      </c>
      <c r="C563" s="105" t="s">
        <v>1094</v>
      </c>
      <c r="D563" s="99" t="str">
        <f t="shared" si="8"/>
        <v>000 1101 0000000 000 241</v>
      </c>
      <c r="E563" s="102">
        <v>2000000</v>
      </c>
      <c r="F563" s="102">
        <v>2000000</v>
      </c>
    </row>
    <row r="564" spans="1:6" s="19" customFormat="1" ht="12.75">
      <c r="A564" s="103" t="s">
        <v>505</v>
      </c>
      <c r="B564" s="91">
        <v>200</v>
      </c>
      <c r="C564" s="105" t="s">
        <v>1095</v>
      </c>
      <c r="D564" s="99" t="str">
        <f t="shared" si="8"/>
        <v>000 1101 0000000 000 290</v>
      </c>
      <c r="E564" s="102">
        <v>1903400</v>
      </c>
      <c r="F564" s="102">
        <v>1683304.9</v>
      </c>
    </row>
    <row r="565" spans="1:6" s="19" customFormat="1" ht="12.75">
      <c r="A565" s="103" t="s">
        <v>507</v>
      </c>
      <c r="B565" s="91">
        <v>200</v>
      </c>
      <c r="C565" s="105" t="s">
        <v>1096</v>
      </c>
      <c r="D565" s="99" t="str">
        <f t="shared" si="8"/>
        <v>000 1101 0000000 000 300</v>
      </c>
      <c r="E565" s="102">
        <v>6530200</v>
      </c>
      <c r="F565" s="102">
        <v>5472999.29</v>
      </c>
    </row>
    <row r="566" spans="1:6" s="19" customFormat="1" ht="12.75">
      <c r="A566" s="103" t="s">
        <v>509</v>
      </c>
      <c r="B566" s="91">
        <v>200</v>
      </c>
      <c r="C566" s="105" t="s">
        <v>1097</v>
      </c>
      <c r="D566" s="99" t="str">
        <f t="shared" si="8"/>
        <v>000 1101 0000000 000 310</v>
      </c>
      <c r="E566" s="102">
        <v>2262200</v>
      </c>
      <c r="F566" s="102">
        <v>1302275.94</v>
      </c>
    </row>
    <row r="567" spans="1:6" s="19" customFormat="1" ht="12.75">
      <c r="A567" s="103" t="s">
        <v>511</v>
      </c>
      <c r="B567" s="91">
        <v>200</v>
      </c>
      <c r="C567" s="105" t="s">
        <v>1098</v>
      </c>
      <c r="D567" s="99" t="str">
        <f t="shared" si="8"/>
        <v>000 1101 0000000 000 340</v>
      </c>
      <c r="E567" s="102">
        <v>4268000</v>
      </c>
      <c r="F567" s="102">
        <v>4170723.35</v>
      </c>
    </row>
    <row r="568" spans="1:6" s="19" customFormat="1" ht="12.75">
      <c r="A568" s="103" t="s">
        <v>1099</v>
      </c>
      <c r="B568" s="91">
        <v>200</v>
      </c>
      <c r="C568" s="105" t="s">
        <v>1100</v>
      </c>
      <c r="D568" s="99" t="str">
        <f t="shared" si="8"/>
        <v>000 1103 0000000 000 000</v>
      </c>
      <c r="E568" s="102">
        <v>50000</v>
      </c>
      <c r="F568" s="102">
        <v>50000</v>
      </c>
    </row>
    <row r="569" spans="1:6" s="19" customFormat="1" ht="12.75">
      <c r="A569" s="103" t="s">
        <v>473</v>
      </c>
      <c r="B569" s="91">
        <v>200</v>
      </c>
      <c r="C569" s="105" t="s">
        <v>1101</v>
      </c>
      <c r="D569" s="99" t="str">
        <f t="shared" si="8"/>
        <v>000 1103 0000000 000 200</v>
      </c>
      <c r="E569" s="102">
        <v>50000</v>
      </c>
      <c r="F569" s="102">
        <v>50000</v>
      </c>
    </row>
    <row r="570" spans="1:6" s="19" customFormat="1" ht="12.75">
      <c r="A570" s="103" t="s">
        <v>505</v>
      </c>
      <c r="B570" s="91">
        <v>200</v>
      </c>
      <c r="C570" s="105" t="s">
        <v>1102</v>
      </c>
      <c r="D570" s="99" t="str">
        <f t="shared" si="8"/>
        <v>000 1103 0000000 000 290</v>
      </c>
      <c r="E570" s="102">
        <v>50000</v>
      </c>
      <c r="F570" s="102">
        <v>50000</v>
      </c>
    </row>
    <row r="571" spans="1:6" s="19" customFormat="1" ht="12.75">
      <c r="A571" s="103" t="s">
        <v>1103</v>
      </c>
      <c r="B571" s="91">
        <v>200</v>
      </c>
      <c r="C571" s="105" t="s">
        <v>1104</v>
      </c>
      <c r="D571" s="99" t="str">
        <f t="shared" si="8"/>
        <v>000 1200 0000000 000 000</v>
      </c>
      <c r="E571" s="102">
        <v>4670000</v>
      </c>
      <c r="F571" s="102">
        <v>4145756</v>
      </c>
    </row>
    <row r="572" spans="1:6" s="19" customFormat="1" ht="12.75">
      <c r="A572" s="103" t="s">
        <v>473</v>
      </c>
      <c r="B572" s="91">
        <v>200</v>
      </c>
      <c r="C572" s="105" t="s">
        <v>1105</v>
      </c>
      <c r="D572" s="99" t="str">
        <f t="shared" si="8"/>
        <v>000 1200 0000000 000 200</v>
      </c>
      <c r="E572" s="102">
        <v>4670000</v>
      </c>
      <c r="F572" s="102">
        <v>4145756</v>
      </c>
    </row>
    <row r="573" spans="1:6" s="19" customFormat="1" ht="12.75">
      <c r="A573" s="103" t="s">
        <v>483</v>
      </c>
      <c r="B573" s="91">
        <v>200</v>
      </c>
      <c r="C573" s="105" t="s">
        <v>1106</v>
      </c>
      <c r="D573" s="99" t="str">
        <f t="shared" si="8"/>
        <v>000 1200 0000000 000 220</v>
      </c>
      <c r="E573" s="102">
        <v>750500</v>
      </c>
      <c r="F573" s="102">
        <v>650498</v>
      </c>
    </row>
    <row r="574" spans="1:6" s="19" customFormat="1" ht="12.75">
      <c r="A574" s="103" t="s">
        <v>495</v>
      </c>
      <c r="B574" s="91">
        <v>200</v>
      </c>
      <c r="C574" s="105" t="s">
        <v>1107</v>
      </c>
      <c r="D574" s="99" t="str">
        <f t="shared" si="8"/>
        <v>000 1200 0000000 000 226</v>
      </c>
      <c r="E574" s="102">
        <v>750500</v>
      </c>
      <c r="F574" s="102">
        <v>650498</v>
      </c>
    </row>
    <row r="575" spans="1:6" s="19" customFormat="1" ht="12.75">
      <c r="A575" s="103" t="s">
        <v>497</v>
      </c>
      <c r="B575" s="91">
        <v>200</v>
      </c>
      <c r="C575" s="105" t="s">
        <v>1108</v>
      </c>
      <c r="D575" s="99" t="str">
        <f t="shared" si="8"/>
        <v>000 1200 0000000 000 240</v>
      </c>
      <c r="E575" s="102">
        <v>3919500</v>
      </c>
      <c r="F575" s="102">
        <v>3495258</v>
      </c>
    </row>
    <row r="576" spans="1:6" s="19" customFormat="1" ht="12.75">
      <c r="A576" s="103" t="s">
        <v>499</v>
      </c>
      <c r="B576" s="91">
        <v>200</v>
      </c>
      <c r="C576" s="105" t="s">
        <v>1109</v>
      </c>
      <c r="D576" s="99" t="str">
        <f t="shared" si="8"/>
        <v>000 1200 0000000 000 241</v>
      </c>
      <c r="E576" s="102">
        <v>370000</v>
      </c>
      <c r="F576" s="102">
        <v>269998</v>
      </c>
    </row>
    <row r="577" spans="1:6" s="19" customFormat="1" ht="22.5">
      <c r="A577" s="103" t="s">
        <v>657</v>
      </c>
      <c r="B577" s="91">
        <v>200</v>
      </c>
      <c r="C577" s="105" t="s">
        <v>1110</v>
      </c>
      <c r="D577" s="99" t="str">
        <f t="shared" si="8"/>
        <v>000 1200 0000000 000 242</v>
      </c>
      <c r="E577" s="102">
        <v>3549500</v>
      </c>
      <c r="F577" s="102">
        <v>3225260</v>
      </c>
    </row>
    <row r="578" spans="1:6" s="19" customFormat="1" ht="12.75">
      <c r="A578" s="103" t="s">
        <v>1111</v>
      </c>
      <c r="B578" s="91">
        <v>200</v>
      </c>
      <c r="C578" s="105" t="s">
        <v>1112</v>
      </c>
      <c r="D578" s="99" t="str">
        <f t="shared" si="8"/>
        <v>000 1201 0000000 000 000</v>
      </c>
      <c r="E578" s="102">
        <v>2410500</v>
      </c>
      <c r="F578" s="102">
        <v>1989376</v>
      </c>
    </row>
    <row r="579" spans="1:6" s="19" customFormat="1" ht="12.75">
      <c r="A579" s="103" t="s">
        <v>473</v>
      </c>
      <c r="B579" s="91">
        <v>200</v>
      </c>
      <c r="C579" s="105" t="s">
        <v>1113</v>
      </c>
      <c r="D579" s="99" t="str">
        <f t="shared" si="8"/>
        <v>000 1201 0000000 000 200</v>
      </c>
      <c r="E579" s="102">
        <v>2410500</v>
      </c>
      <c r="F579" s="102">
        <v>1989376</v>
      </c>
    </row>
    <row r="580" spans="1:6" s="19" customFormat="1" ht="12.75">
      <c r="A580" s="103" t="s">
        <v>483</v>
      </c>
      <c r="B580" s="91">
        <v>200</v>
      </c>
      <c r="C580" s="105" t="s">
        <v>1114</v>
      </c>
      <c r="D580" s="99" t="str">
        <f t="shared" si="8"/>
        <v>000 1201 0000000 000 220</v>
      </c>
      <c r="E580" s="102">
        <v>700500</v>
      </c>
      <c r="F580" s="102">
        <v>600498</v>
      </c>
    </row>
    <row r="581" spans="1:6" s="19" customFormat="1" ht="12.75">
      <c r="A581" s="103" t="s">
        <v>495</v>
      </c>
      <c r="B581" s="91">
        <v>200</v>
      </c>
      <c r="C581" s="105" t="s">
        <v>1115</v>
      </c>
      <c r="D581" s="99" t="str">
        <f t="shared" si="8"/>
        <v>000 1201 0000000 000 226</v>
      </c>
      <c r="E581" s="102">
        <v>700500</v>
      </c>
      <c r="F581" s="102">
        <v>600498</v>
      </c>
    </row>
    <row r="582" spans="1:6" s="19" customFormat="1" ht="12.75">
      <c r="A582" s="103" t="s">
        <v>497</v>
      </c>
      <c r="B582" s="91">
        <v>200</v>
      </c>
      <c r="C582" s="105" t="s">
        <v>1116</v>
      </c>
      <c r="D582" s="99" t="str">
        <f t="shared" si="8"/>
        <v>000 1201 0000000 000 240</v>
      </c>
      <c r="E582" s="102">
        <v>1710000</v>
      </c>
      <c r="F582" s="102">
        <v>1388878</v>
      </c>
    </row>
    <row r="583" spans="1:6" s="19" customFormat="1" ht="12.75">
      <c r="A583" s="103" t="s">
        <v>499</v>
      </c>
      <c r="B583" s="91">
        <v>200</v>
      </c>
      <c r="C583" s="105" t="s">
        <v>1117</v>
      </c>
      <c r="D583" s="99" t="str">
        <f>IF(OR(LEFT(C583,5)="000 9",LEFT(C583,5)="000 7"),"X",C583)</f>
        <v>000 1201 0000000 000 241</v>
      </c>
      <c r="E583" s="102">
        <v>370000</v>
      </c>
      <c r="F583" s="102">
        <v>269998</v>
      </c>
    </row>
    <row r="584" spans="1:6" s="19" customFormat="1" ht="22.5">
      <c r="A584" s="103" t="s">
        <v>657</v>
      </c>
      <c r="B584" s="91">
        <v>200</v>
      </c>
      <c r="C584" s="105" t="s">
        <v>1118</v>
      </c>
      <c r="D584" s="99" t="str">
        <f>IF(OR(LEFT(C584,5)="000 9",LEFT(C584,5)="000 7"),"X",C584)</f>
        <v>000 1201 0000000 000 242</v>
      </c>
      <c r="E584" s="102">
        <v>1340000</v>
      </c>
      <c r="F584" s="102">
        <v>1118880</v>
      </c>
    </row>
    <row r="585" spans="1:6" s="19" customFormat="1" ht="12.75">
      <c r="A585" s="103" t="s">
        <v>1119</v>
      </c>
      <c r="B585" s="91">
        <v>200</v>
      </c>
      <c r="C585" s="105" t="s">
        <v>1120</v>
      </c>
      <c r="D585" s="99" t="str">
        <f>IF(OR(LEFT(C585,5)="000 9",LEFT(C585,5)="000 7"),"X",C585)</f>
        <v>000 1202 0000000 000 000</v>
      </c>
      <c r="E585" s="102">
        <v>2259500</v>
      </c>
      <c r="F585" s="102">
        <v>2156380</v>
      </c>
    </row>
    <row r="586" spans="1:6" s="19" customFormat="1" ht="12.75">
      <c r="A586" s="103" t="s">
        <v>473</v>
      </c>
      <c r="B586" s="91">
        <v>200</v>
      </c>
      <c r="C586" s="105" t="s">
        <v>1121</v>
      </c>
      <c r="D586" s="99" t="str">
        <f>IF(OR(LEFT(C586,5)="000 9",LEFT(C586,5)="000 7"),"X",C586)</f>
        <v>000 1202 0000000 000 200</v>
      </c>
      <c r="E586" s="102">
        <v>2259500</v>
      </c>
      <c r="F586" s="102">
        <v>2156380</v>
      </c>
    </row>
    <row r="587" spans="1:6" s="19" customFormat="1" ht="12.75">
      <c r="A587" s="103" t="s">
        <v>483</v>
      </c>
      <c r="B587" s="91">
        <v>200</v>
      </c>
      <c r="C587" s="105" t="s">
        <v>1122</v>
      </c>
      <c r="D587" s="99" t="str">
        <f>IF(OR(LEFT(C587,5)="000 9",LEFT(C587,5)="000 7"),"X",C587)</f>
        <v>000 1202 0000000 000 220</v>
      </c>
      <c r="E587" s="102">
        <v>50000</v>
      </c>
      <c r="F587" s="102">
        <v>50000</v>
      </c>
    </row>
    <row r="588" spans="1:6" s="19" customFormat="1" ht="12.75">
      <c r="A588" s="103" t="s">
        <v>495</v>
      </c>
      <c r="B588" s="91">
        <v>200</v>
      </c>
      <c r="C588" s="105" t="s">
        <v>1123</v>
      </c>
      <c r="D588" s="99" t="str">
        <f>IF(OR(LEFT(C588,5)="000 9",LEFT(C588,5)="000 7"),"X",C588)</f>
        <v>000 1202 0000000 000 226</v>
      </c>
      <c r="E588" s="102">
        <v>50000</v>
      </c>
      <c r="F588" s="102">
        <v>50000</v>
      </c>
    </row>
    <row r="589" spans="1:6" s="19" customFormat="1" ht="12.75">
      <c r="A589" s="103" t="s">
        <v>497</v>
      </c>
      <c r="B589" s="91">
        <v>200</v>
      </c>
      <c r="C589" s="105" t="s">
        <v>1124</v>
      </c>
      <c r="D589" s="99" t="str">
        <f>IF(OR(LEFT(C589,5)="000 9",LEFT(C589,5)="000 7"),"X",C589)</f>
        <v>000 1202 0000000 000 240</v>
      </c>
      <c r="E589" s="102">
        <v>2209500</v>
      </c>
      <c r="F589" s="102">
        <v>2106380</v>
      </c>
    </row>
    <row r="590" spans="1:6" s="19" customFormat="1" ht="22.5">
      <c r="A590" s="103" t="s">
        <v>657</v>
      </c>
      <c r="B590" s="91">
        <v>200</v>
      </c>
      <c r="C590" s="105" t="s">
        <v>1125</v>
      </c>
      <c r="D590" s="99" t="str">
        <f>IF(OR(LEFT(C590,5)="000 9",LEFT(C590,5)="000 7"),"X",C590)</f>
        <v>000 1202 0000000 000 242</v>
      </c>
      <c r="E590" s="102">
        <v>2209500</v>
      </c>
      <c r="F590" s="102">
        <v>2106380</v>
      </c>
    </row>
    <row r="591" spans="1:6" s="19" customFormat="1" ht="12.75">
      <c r="A591" s="103" t="s">
        <v>1126</v>
      </c>
      <c r="B591" s="91">
        <v>200</v>
      </c>
      <c r="C591" s="105" t="s">
        <v>1127</v>
      </c>
      <c r="D591" s="99" t="str">
        <f>IF(OR(LEFT(C591,5)="000 9",LEFT(C591,5)="000 7"),"X",C591)</f>
        <v>000 1300 0000000 000 000</v>
      </c>
      <c r="E591" s="102">
        <v>300000</v>
      </c>
      <c r="F591" s="102">
        <v>32686.91</v>
      </c>
    </row>
    <row r="592" spans="1:6" s="19" customFormat="1" ht="12.75">
      <c r="A592" s="103" t="s">
        <v>473</v>
      </c>
      <c r="B592" s="91">
        <v>200</v>
      </c>
      <c r="C592" s="105" t="s">
        <v>1128</v>
      </c>
      <c r="D592" s="99" t="str">
        <f>IF(OR(LEFT(C592,5)="000 9",LEFT(C592,5)="000 7"),"X",C592)</f>
        <v>000 1300 0000000 000 200</v>
      </c>
      <c r="E592" s="102">
        <v>300000</v>
      </c>
      <c r="F592" s="102">
        <v>32686.91</v>
      </c>
    </row>
    <row r="593" spans="1:6" s="19" customFormat="1" ht="12.75">
      <c r="A593" s="103" t="s">
        <v>1129</v>
      </c>
      <c r="B593" s="91">
        <v>200</v>
      </c>
      <c r="C593" s="105" t="s">
        <v>1130</v>
      </c>
      <c r="D593" s="99" t="str">
        <f>IF(OR(LEFT(C593,5)="000 9",LEFT(C593,5)="000 7"),"X",C593)</f>
        <v>000 1300 0000000 000 230</v>
      </c>
      <c r="E593" s="102">
        <v>300000</v>
      </c>
      <c r="F593" s="102">
        <v>32686.91</v>
      </c>
    </row>
    <row r="594" spans="1:6" s="19" customFormat="1" ht="12.75">
      <c r="A594" s="103" t="s">
        <v>1131</v>
      </c>
      <c r="B594" s="91">
        <v>200</v>
      </c>
      <c r="C594" s="105" t="s">
        <v>1132</v>
      </c>
      <c r="D594" s="99" t="str">
        <f>IF(OR(LEFT(C594,5)="000 9",LEFT(C594,5)="000 7"),"X",C594)</f>
        <v>000 1300 0000000 000 231</v>
      </c>
      <c r="E594" s="102">
        <v>300000</v>
      </c>
      <c r="F594" s="102">
        <v>32686.91</v>
      </c>
    </row>
    <row r="595" spans="1:6" s="19" customFormat="1" ht="12.75">
      <c r="A595" s="103" t="s">
        <v>1133</v>
      </c>
      <c r="B595" s="91">
        <v>200</v>
      </c>
      <c r="C595" s="105" t="s">
        <v>1134</v>
      </c>
      <c r="D595" s="99" t="str">
        <f>IF(OR(LEFT(C595,5)="000 9",LEFT(C595,5)="000 7"),"X",C595)</f>
        <v>000 1301 0000000 000 000</v>
      </c>
      <c r="E595" s="102">
        <v>300000</v>
      </c>
      <c r="F595" s="102">
        <v>32686.91</v>
      </c>
    </row>
    <row r="596" spans="1:6" s="19" customFormat="1" ht="12.75">
      <c r="A596" s="103" t="s">
        <v>473</v>
      </c>
      <c r="B596" s="91">
        <v>200</v>
      </c>
      <c r="C596" s="105" t="s">
        <v>1135</v>
      </c>
      <c r="D596" s="99" t="str">
        <f>IF(OR(LEFT(C596,5)="000 9",LEFT(C596,5)="000 7"),"X",C596)</f>
        <v>000 1301 0000000 000 200</v>
      </c>
      <c r="E596" s="102">
        <v>300000</v>
      </c>
      <c r="F596" s="102">
        <v>32686.91</v>
      </c>
    </row>
    <row r="597" spans="1:6" s="19" customFormat="1" ht="12.75">
      <c r="A597" s="103" t="s">
        <v>1129</v>
      </c>
      <c r="B597" s="91">
        <v>200</v>
      </c>
      <c r="C597" s="105" t="s">
        <v>1136</v>
      </c>
      <c r="D597" s="99" t="str">
        <f>IF(OR(LEFT(C597,5)="000 9",LEFT(C597,5)="000 7"),"X",C597)</f>
        <v>000 1301 0000000 000 230</v>
      </c>
      <c r="E597" s="102">
        <v>300000</v>
      </c>
      <c r="F597" s="102">
        <v>32686.91</v>
      </c>
    </row>
    <row r="598" spans="1:6" s="19" customFormat="1" ht="12.75">
      <c r="A598" s="103" t="s">
        <v>1131</v>
      </c>
      <c r="B598" s="91">
        <v>200</v>
      </c>
      <c r="C598" s="105" t="s">
        <v>1137</v>
      </c>
      <c r="D598" s="99" t="str">
        <f>IF(OR(LEFT(C598,5)="000 9",LEFT(C598,5)="000 7"),"X",C598)</f>
        <v>000 1301 0000000 000 231</v>
      </c>
      <c r="E598" s="102">
        <v>300000</v>
      </c>
      <c r="F598" s="102">
        <v>32686.91</v>
      </c>
    </row>
    <row r="599" spans="1:6" s="19" customFormat="1" ht="12.75">
      <c r="A599" s="103" t="s">
        <v>1138</v>
      </c>
      <c r="B599" s="91">
        <v>450</v>
      </c>
      <c r="C599" s="105" t="s">
        <v>1139</v>
      </c>
      <c r="D599" s="99" t="str">
        <f>IF(OR(LEFT(C599,5)="000 9",LEFT(C599,5)="000 7"),"X",C599)</f>
        <v>X</v>
      </c>
      <c r="E599" s="102">
        <v>-48754352.5</v>
      </c>
      <c r="F599" s="102">
        <v>-27448409.08</v>
      </c>
    </row>
    <row r="600" spans="1:6" s="19" customFormat="1" ht="12.75">
      <c r="A600" s="104"/>
      <c r="B600" s="92"/>
      <c r="C600" s="92"/>
      <c r="D600" s="96"/>
      <c r="E600" s="51"/>
      <c r="F600" s="52"/>
    </row>
  </sheetData>
  <sheetProtection/>
  <mergeCells count="4"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" footer="0"/>
  <pageSetup horizontalDpi="600" verticalDpi="600" orientation="landscape" paperSize="9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E45" sqref="E45"/>
    </sheetView>
  </sheetViews>
  <sheetFormatPr defaultColWidth="9.00390625" defaultRowHeight="12.75"/>
  <cols>
    <col min="1" max="1" width="86.25390625" style="38" customWidth="1"/>
    <col min="2" max="2" width="6.25390625" style="38" customWidth="1"/>
    <col min="3" max="3" width="15.875" style="38" hidden="1" customWidth="1"/>
    <col min="4" max="4" width="21.625" style="38" customWidth="1"/>
    <col min="5" max="5" width="18.75390625" style="38" customWidth="1"/>
    <col min="6" max="6" width="23.00390625" style="38" customWidth="1"/>
    <col min="7" max="16384" width="9.125" style="38" customWidth="1"/>
  </cols>
  <sheetData>
    <row r="1" spans="1:5" ht="15">
      <c r="A1" s="32"/>
      <c r="B1" s="13"/>
      <c r="C1" s="13"/>
      <c r="D1" s="4"/>
      <c r="E1" s="3"/>
    </row>
    <row r="2" spans="1:5" ht="15">
      <c r="A2"/>
      <c r="B2" s="16"/>
      <c r="C2" s="16"/>
      <c r="D2" s="28" t="s">
        <v>28</v>
      </c>
      <c r="E2" s="15"/>
    </row>
    <row r="3" spans="1:5" ht="12.75">
      <c r="A3" s="32"/>
      <c r="B3" s="14"/>
      <c r="C3" s="14"/>
      <c r="D3" s="7"/>
      <c r="E3" s="8"/>
    </row>
    <row r="4" spans="1:6" s="34" customFormat="1" ht="51" customHeight="1">
      <c r="A4" s="125" t="s">
        <v>7</v>
      </c>
      <c r="B4" s="127" t="s">
        <v>1</v>
      </c>
      <c r="C4" s="127" t="s">
        <v>17</v>
      </c>
      <c r="D4" s="127" t="s">
        <v>24</v>
      </c>
      <c r="E4" s="97" t="s">
        <v>20</v>
      </c>
      <c r="F4" s="98" t="s">
        <v>14</v>
      </c>
    </row>
    <row r="5" spans="1:6" s="34" customFormat="1" ht="22.5">
      <c r="A5" s="126"/>
      <c r="B5" s="128"/>
      <c r="C5" s="129"/>
      <c r="D5" s="128"/>
      <c r="E5" s="55" t="s">
        <v>36</v>
      </c>
      <c r="F5" s="55" t="s">
        <v>36</v>
      </c>
    </row>
    <row r="6" spans="1:6" s="34" customFormat="1" ht="12.75">
      <c r="A6" s="46">
        <v>1</v>
      </c>
      <c r="B6" s="47">
        <v>2</v>
      </c>
      <c r="C6" s="47" t="s">
        <v>18</v>
      </c>
      <c r="D6" s="95">
        <v>3</v>
      </c>
      <c r="E6" s="49" t="s">
        <v>3</v>
      </c>
      <c r="F6" s="59">
        <v>20</v>
      </c>
    </row>
    <row r="7" spans="1:6" s="34" customFormat="1" ht="12.75">
      <c r="A7" s="103" t="s">
        <v>1141</v>
      </c>
      <c r="B7" s="91">
        <v>500</v>
      </c>
      <c r="C7" s="105" t="s">
        <v>1142</v>
      </c>
      <c r="D7" s="99" t="str">
        <f aca="true" t="shared" si="0" ref="D7:D34">IF(OR(LEFT(C7,5)="000 9",LEFT(C7,5)="000 7"),"X",IF(OR(RIGHT(C7,1)="A",RIGHT(C7,1)="А"),LEFT(C7,LEN(C7)-1)&amp;"0",C7))</f>
        <v>X</v>
      </c>
      <c r="E7" s="102">
        <v>48754352.5</v>
      </c>
      <c r="F7" s="102">
        <v>27448409.08</v>
      </c>
    </row>
    <row r="8" spans="1:6" s="34" customFormat="1" ht="12.75">
      <c r="A8" s="103" t="s">
        <v>1143</v>
      </c>
      <c r="B8" s="91">
        <v>520</v>
      </c>
      <c r="C8" s="105" t="s">
        <v>1144</v>
      </c>
      <c r="D8" s="99" t="str">
        <f t="shared" si="0"/>
        <v>000 01 00 00 00 00 0000 000</v>
      </c>
      <c r="E8" s="102">
        <v>48754352.5</v>
      </c>
      <c r="F8" s="102">
        <v>16110117</v>
      </c>
    </row>
    <row r="9" spans="1:6" s="34" customFormat="1" ht="12.75">
      <c r="A9" s="103" t="s">
        <v>1145</v>
      </c>
      <c r="B9" s="91">
        <v>520</v>
      </c>
      <c r="C9" s="105" t="s">
        <v>1146</v>
      </c>
      <c r="D9" s="99" t="str">
        <f t="shared" si="0"/>
        <v>000 01 02 00 00 00 0000 000</v>
      </c>
      <c r="E9" s="102">
        <v>32644235.5</v>
      </c>
      <c r="F9" s="102"/>
    </row>
    <row r="10" spans="1:6" s="34" customFormat="1" ht="12.75">
      <c r="A10" s="103" t="s">
        <v>1147</v>
      </c>
      <c r="B10" s="91">
        <v>520</v>
      </c>
      <c r="C10" s="105" t="s">
        <v>1148</v>
      </c>
      <c r="D10" s="99" t="str">
        <f t="shared" si="0"/>
        <v>000 01 02 00 00 00 0000 700</v>
      </c>
      <c r="E10" s="102">
        <v>32644235.5</v>
      </c>
      <c r="F10" s="102"/>
    </row>
    <row r="11" spans="1:6" s="34" customFormat="1" ht="12.75">
      <c r="A11" s="103" t="s">
        <v>1149</v>
      </c>
      <c r="B11" s="91">
        <v>520</v>
      </c>
      <c r="C11" s="105" t="s">
        <v>1150</v>
      </c>
      <c r="D11" s="99" t="str">
        <f t="shared" si="0"/>
        <v>000 01 02 00 00 04 0000 710</v>
      </c>
      <c r="E11" s="102">
        <v>32644235.5</v>
      </c>
      <c r="F11" s="102"/>
    </row>
    <row r="12" spans="1:6" s="34" customFormat="1" ht="12.75">
      <c r="A12" s="103" t="s">
        <v>1151</v>
      </c>
      <c r="B12" s="91">
        <v>520</v>
      </c>
      <c r="C12" s="105" t="s">
        <v>1152</v>
      </c>
      <c r="D12" s="99" t="str">
        <f t="shared" si="0"/>
        <v>000 01 03 00 00 00 0000 000</v>
      </c>
      <c r="E12" s="102">
        <v>16110117</v>
      </c>
      <c r="F12" s="102">
        <v>16110117</v>
      </c>
    </row>
    <row r="13" spans="1:6" s="34" customFormat="1" ht="22.5">
      <c r="A13" s="103" t="s">
        <v>1153</v>
      </c>
      <c r="B13" s="91">
        <v>520</v>
      </c>
      <c r="C13" s="105" t="s">
        <v>1154</v>
      </c>
      <c r="D13" s="99" t="str">
        <f t="shared" si="0"/>
        <v>000 01 03 00 00 00 0000 700</v>
      </c>
      <c r="E13" s="102">
        <v>91799117</v>
      </c>
      <c r="F13" s="102">
        <v>91799117</v>
      </c>
    </row>
    <row r="14" spans="1:6" s="34" customFormat="1" ht="22.5">
      <c r="A14" s="103" t="s">
        <v>1155</v>
      </c>
      <c r="B14" s="91">
        <v>520</v>
      </c>
      <c r="C14" s="105" t="s">
        <v>1156</v>
      </c>
      <c r="D14" s="99" t="str">
        <f t="shared" si="0"/>
        <v>000 01 03 00 00 04 0000 710</v>
      </c>
      <c r="E14" s="102">
        <v>91799117</v>
      </c>
      <c r="F14" s="102">
        <v>91799117</v>
      </c>
    </row>
    <row r="15" spans="1:6" s="34" customFormat="1" ht="22.5">
      <c r="A15" s="103" t="s">
        <v>1157</v>
      </c>
      <c r="B15" s="91">
        <v>520</v>
      </c>
      <c r="C15" s="105" t="s">
        <v>1158</v>
      </c>
      <c r="D15" s="99" t="str">
        <f t="shared" si="0"/>
        <v>000 01 03 00 00 00 0000 800</v>
      </c>
      <c r="E15" s="102">
        <v>-75689000</v>
      </c>
      <c r="F15" s="102">
        <v>-75689000</v>
      </c>
    </row>
    <row r="16" spans="1:6" s="34" customFormat="1" ht="22.5">
      <c r="A16" s="103" t="s">
        <v>1159</v>
      </c>
      <c r="B16" s="91">
        <v>520</v>
      </c>
      <c r="C16" s="105" t="s">
        <v>1160</v>
      </c>
      <c r="D16" s="99" t="str">
        <f t="shared" si="0"/>
        <v>000 01 03 00 00 04 0000 810</v>
      </c>
      <c r="E16" s="102">
        <v>-75689000</v>
      </c>
      <c r="F16" s="102">
        <v>-75689000</v>
      </c>
    </row>
    <row r="17" spans="1:6" s="34" customFormat="1" ht="12.75">
      <c r="A17" s="103" t="s">
        <v>1161</v>
      </c>
      <c r="B17" s="91">
        <v>520</v>
      </c>
      <c r="C17" s="105" t="s">
        <v>1162</v>
      </c>
      <c r="D17" s="99" t="str">
        <f t="shared" si="0"/>
        <v>000 01 06 00 00 00 0000 000</v>
      </c>
      <c r="E17" s="102"/>
      <c r="F17" s="102"/>
    </row>
    <row r="18" spans="1:6" s="34" customFormat="1" ht="12.75">
      <c r="A18" s="103" t="s">
        <v>1163</v>
      </c>
      <c r="B18" s="91">
        <v>520</v>
      </c>
      <c r="C18" s="105" t="s">
        <v>1164</v>
      </c>
      <c r="D18" s="99" t="str">
        <f t="shared" si="0"/>
        <v>000 01 06 04 00 00 0000 000</v>
      </c>
      <c r="E18" s="102">
        <v>-20000000</v>
      </c>
      <c r="F18" s="102"/>
    </row>
    <row r="19" spans="1:6" s="34" customFormat="1" ht="45">
      <c r="A19" s="103" t="s">
        <v>1165</v>
      </c>
      <c r="B19" s="91">
        <v>520</v>
      </c>
      <c r="C19" s="105" t="s">
        <v>1166</v>
      </c>
      <c r="D19" s="99" t="str">
        <f t="shared" si="0"/>
        <v>000 01 06 04 00 00 0000 800</v>
      </c>
      <c r="E19" s="102">
        <v>-20000000</v>
      </c>
      <c r="F19" s="102"/>
    </row>
    <row r="20" spans="1:6" s="34" customFormat="1" ht="33.75">
      <c r="A20" s="103" t="s">
        <v>1167</v>
      </c>
      <c r="B20" s="91">
        <v>520</v>
      </c>
      <c r="C20" s="105" t="s">
        <v>1168</v>
      </c>
      <c r="D20" s="99" t="str">
        <f t="shared" si="0"/>
        <v>000 01 06 04 00 04 0000 810</v>
      </c>
      <c r="E20" s="102">
        <v>-20000000</v>
      </c>
      <c r="F20" s="102"/>
    </row>
    <row r="21" spans="1:6" s="34" customFormat="1" ht="12.75">
      <c r="A21" s="103" t="s">
        <v>1169</v>
      </c>
      <c r="B21" s="91">
        <v>520</v>
      </c>
      <c r="C21" s="105" t="s">
        <v>1170</v>
      </c>
      <c r="D21" s="99" t="str">
        <f t="shared" si="0"/>
        <v>000 01 06 05 00 00 0000 000</v>
      </c>
      <c r="E21" s="102">
        <v>20000000</v>
      </c>
      <c r="F21" s="102"/>
    </row>
    <row r="22" spans="1:6" s="34" customFormat="1" ht="12.75">
      <c r="A22" s="103" t="s">
        <v>1171</v>
      </c>
      <c r="B22" s="91">
        <v>520</v>
      </c>
      <c r="C22" s="105" t="s">
        <v>1172</v>
      </c>
      <c r="D22" s="99" t="str">
        <f t="shared" si="0"/>
        <v>000 01 06 05 00 00 0000 600</v>
      </c>
      <c r="E22" s="102">
        <v>20000000</v>
      </c>
      <c r="F22" s="102"/>
    </row>
    <row r="23" spans="1:6" s="34" customFormat="1" ht="12.75">
      <c r="A23" s="103" t="s">
        <v>1173</v>
      </c>
      <c r="B23" s="91">
        <v>520</v>
      </c>
      <c r="C23" s="105" t="s">
        <v>1174</v>
      </c>
      <c r="D23" s="99" t="str">
        <f t="shared" si="0"/>
        <v>000 01 06 05 01 00 0000 640</v>
      </c>
      <c r="E23" s="102">
        <v>20000000</v>
      </c>
      <c r="F23" s="102"/>
    </row>
    <row r="24" spans="1:6" s="34" customFormat="1" ht="22.5">
      <c r="A24" s="103" t="s">
        <v>1175</v>
      </c>
      <c r="B24" s="91">
        <v>520</v>
      </c>
      <c r="C24" s="105" t="s">
        <v>1176</v>
      </c>
      <c r="D24" s="99" t="str">
        <f t="shared" si="0"/>
        <v>000 01 06 05 01 04 0000 640</v>
      </c>
      <c r="E24" s="102">
        <v>20000000</v>
      </c>
      <c r="F24" s="102"/>
    </row>
    <row r="25" spans="1:6" s="34" customFormat="1" ht="12.75">
      <c r="A25" s="103" t="s">
        <v>1177</v>
      </c>
      <c r="B25" s="91">
        <v>700</v>
      </c>
      <c r="C25" s="105" t="s">
        <v>1178</v>
      </c>
      <c r="D25" s="99" t="str">
        <f t="shared" si="0"/>
        <v>000 01 00 00 00 00 0000 000</v>
      </c>
      <c r="E25" s="102"/>
      <c r="F25" s="102">
        <v>11338292.08</v>
      </c>
    </row>
    <row r="26" spans="1:6" s="34" customFormat="1" ht="12.75">
      <c r="A26" s="103" t="s">
        <v>1179</v>
      </c>
      <c r="B26" s="91">
        <v>700</v>
      </c>
      <c r="C26" s="105" t="s">
        <v>1180</v>
      </c>
      <c r="D26" s="99" t="str">
        <f t="shared" si="0"/>
        <v>000 01 05 00 00 00 0000 000</v>
      </c>
      <c r="E26" s="102"/>
      <c r="F26" s="102">
        <v>11338292.08</v>
      </c>
    </row>
    <row r="27" spans="1:6" s="34" customFormat="1" ht="12.75">
      <c r="A27" s="103" t="s">
        <v>1181</v>
      </c>
      <c r="B27" s="91">
        <v>710</v>
      </c>
      <c r="C27" s="105" t="s">
        <v>1182</v>
      </c>
      <c r="D27" s="99" t="str">
        <f t="shared" si="0"/>
        <v>000 01 05 00 00 00 0000 500</v>
      </c>
      <c r="E27" s="102">
        <v>-4046729457.73</v>
      </c>
      <c r="F27" s="102">
        <v>-3973163865.43</v>
      </c>
    </row>
    <row r="28" spans="1:6" s="34" customFormat="1" ht="12.75">
      <c r="A28" s="103" t="s">
        <v>1183</v>
      </c>
      <c r="B28" s="91">
        <v>710</v>
      </c>
      <c r="C28" s="105" t="s">
        <v>1184</v>
      </c>
      <c r="D28" s="99" t="str">
        <f t="shared" si="0"/>
        <v>000 01 05 02 00 00 0000 500</v>
      </c>
      <c r="E28" s="102">
        <v>-4046729457.73</v>
      </c>
      <c r="F28" s="102">
        <v>-3973163865.43</v>
      </c>
    </row>
    <row r="29" spans="1:6" s="34" customFormat="1" ht="12.75">
      <c r="A29" s="103" t="s">
        <v>1185</v>
      </c>
      <c r="B29" s="91">
        <v>710</v>
      </c>
      <c r="C29" s="105" t="s">
        <v>1186</v>
      </c>
      <c r="D29" s="99" t="str">
        <f t="shared" si="0"/>
        <v>000 01 05 02 01 00 0000 510</v>
      </c>
      <c r="E29" s="102">
        <v>-4046729457.73</v>
      </c>
      <c r="F29" s="102">
        <v>-3973163865.43</v>
      </c>
    </row>
    <row r="30" spans="1:6" s="34" customFormat="1" ht="12.75">
      <c r="A30" s="103" t="s">
        <v>1187</v>
      </c>
      <c r="B30" s="91">
        <v>710</v>
      </c>
      <c r="C30" s="105" t="s">
        <v>1188</v>
      </c>
      <c r="D30" s="99" t="str">
        <f t="shared" si="0"/>
        <v>000 01 05 02 01 04 0000 510</v>
      </c>
      <c r="E30" s="102">
        <v>-4046729457.73</v>
      </c>
      <c r="F30" s="102">
        <v>-3973163865.43</v>
      </c>
    </row>
    <row r="31" spans="1:6" s="34" customFormat="1" ht="12.75">
      <c r="A31" s="103" t="s">
        <v>1189</v>
      </c>
      <c r="B31" s="91">
        <v>720</v>
      </c>
      <c r="C31" s="105" t="s">
        <v>1190</v>
      </c>
      <c r="D31" s="99" t="str">
        <f t="shared" si="0"/>
        <v>000 01 05 00 00 00 0000 600</v>
      </c>
      <c r="E31" s="102">
        <v>4046729457.73</v>
      </c>
      <c r="F31" s="102">
        <v>3984502157.51</v>
      </c>
    </row>
    <row r="32" spans="1:6" s="34" customFormat="1" ht="12.75">
      <c r="A32" s="103" t="s">
        <v>1191</v>
      </c>
      <c r="B32" s="91">
        <v>720</v>
      </c>
      <c r="C32" s="105" t="s">
        <v>1192</v>
      </c>
      <c r="D32" s="99" t="str">
        <f t="shared" si="0"/>
        <v>000 01 05 02 00 00 0000 600</v>
      </c>
      <c r="E32" s="102">
        <v>4046729457.73</v>
      </c>
      <c r="F32" s="102">
        <v>3984502157.51</v>
      </c>
    </row>
    <row r="33" spans="1:6" s="34" customFormat="1" ht="12.75">
      <c r="A33" s="103" t="s">
        <v>1193</v>
      </c>
      <c r="B33" s="91">
        <v>720</v>
      </c>
      <c r="C33" s="105" t="s">
        <v>1194</v>
      </c>
      <c r="D33" s="99" t="str">
        <f t="shared" si="0"/>
        <v>000 01 05 02 01 00 0000 610</v>
      </c>
      <c r="E33" s="102">
        <v>4046729457.73</v>
      </c>
      <c r="F33" s="102">
        <v>3984502157.51</v>
      </c>
    </row>
    <row r="34" spans="1:6" s="34" customFormat="1" ht="12.75">
      <c r="A34" s="103" t="s">
        <v>1195</v>
      </c>
      <c r="B34" s="91">
        <v>720</v>
      </c>
      <c r="C34" s="105" t="s">
        <v>1196</v>
      </c>
      <c r="D34" s="99" t="str">
        <f t="shared" si="0"/>
        <v>000 01 05 02 01 04 0000 610</v>
      </c>
      <c r="E34" s="102">
        <v>4046729457.73</v>
      </c>
      <c r="F34" s="102">
        <v>3984502157.51</v>
      </c>
    </row>
    <row r="35" spans="1:6" s="34" customFormat="1" ht="12.75">
      <c r="A35" s="104"/>
      <c r="B35" s="92"/>
      <c r="C35" s="92"/>
      <c r="D35" s="96"/>
      <c r="E35" s="51"/>
      <c r="F35" s="52"/>
    </row>
    <row r="36" spans="1:5" s="34" customFormat="1" ht="12.75">
      <c r="A36" s="33" t="s">
        <v>1200</v>
      </c>
      <c r="B36" s="29"/>
      <c r="C36" s="29"/>
      <c r="D36" s="112" t="s">
        <v>1201</v>
      </c>
      <c r="E36" s="30"/>
    </row>
    <row r="37" spans="1:5" ht="12.75">
      <c r="A37" s="111"/>
      <c r="B37" s="130"/>
      <c r="C37" s="114"/>
      <c r="D37" s="114"/>
      <c r="E37" s="20"/>
    </row>
    <row r="38" spans="1:5" ht="12.75">
      <c r="A38" s="4" t="s">
        <v>1202</v>
      </c>
      <c r="B38" s="3"/>
      <c r="C38" s="3"/>
      <c r="D38" s="2" t="s">
        <v>1203</v>
      </c>
      <c r="E38" s="2"/>
    </row>
    <row r="39" spans="1:5" ht="12.75">
      <c r="A39" s="111"/>
      <c r="B39" s="130"/>
      <c r="C39" s="114"/>
      <c r="D39" s="114"/>
      <c r="E39" s="2"/>
    </row>
    <row r="40" spans="1:5" ht="12.75">
      <c r="A40" s="4"/>
      <c r="B40" s="3"/>
      <c r="C40" s="3"/>
      <c r="D40" s="2"/>
      <c r="E40" s="2"/>
    </row>
    <row r="45" ht="11.25" customHeight="1"/>
  </sheetData>
  <sheetProtection/>
  <mergeCells count="6">
    <mergeCell ref="B37:D37"/>
    <mergeCell ref="B39:D39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76.00390625" style="0" customWidth="1"/>
    <col min="2" max="2" width="10.00390625" style="0" customWidth="1"/>
    <col min="3" max="3" width="19.875" style="0" customWidth="1"/>
    <col min="4" max="4" width="15.125" style="0" customWidth="1"/>
    <col min="5" max="5" width="17.00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56" t="s">
        <v>40</v>
      </c>
    </row>
    <row r="3" spans="1:6" ht="12.75">
      <c r="A3" s="56"/>
      <c r="F3" s="93" t="s">
        <v>120</v>
      </c>
    </row>
    <row r="4" spans="1:6" ht="12.75" customHeight="1">
      <c r="A4" s="131" t="s">
        <v>88</v>
      </c>
      <c r="B4" s="133" t="s">
        <v>1</v>
      </c>
      <c r="C4" s="142" t="s">
        <v>41</v>
      </c>
      <c r="D4" s="143"/>
      <c r="E4" s="144"/>
      <c r="F4" s="140" t="s">
        <v>42</v>
      </c>
    </row>
    <row r="5" spans="1:6" ht="63.75">
      <c r="A5" s="132"/>
      <c r="B5" s="134"/>
      <c r="C5" s="77" t="s">
        <v>34</v>
      </c>
      <c r="D5" s="78" t="s">
        <v>36</v>
      </c>
      <c r="E5" s="77" t="s">
        <v>39</v>
      </c>
      <c r="F5" s="141"/>
    </row>
    <row r="6" spans="1:7" ht="13.5" thickBot="1">
      <c r="A6" s="57">
        <v>1</v>
      </c>
      <c r="B6" s="91">
        <v>2</v>
      </c>
      <c r="C6" s="48">
        <v>3</v>
      </c>
      <c r="D6" s="58">
        <v>5</v>
      </c>
      <c r="E6" s="59" t="s">
        <v>10</v>
      </c>
      <c r="F6" s="50" t="s">
        <v>2</v>
      </c>
      <c r="G6" s="38"/>
    </row>
    <row r="7" spans="1:7" ht="15">
      <c r="A7" s="60" t="s">
        <v>43</v>
      </c>
      <c r="B7" s="61" t="s">
        <v>44</v>
      </c>
      <c r="C7" s="84">
        <v>79359073.61</v>
      </c>
      <c r="D7" s="84">
        <v>2536974563.77</v>
      </c>
      <c r="E7" s="84">
        <v>6800000</v>
      </c>
      <c r="F7" s="85">
        <v>2623133637.38</v>
      </c>
      <c r="G7" s="94"/>
    </row>
    <row r="8" spans="1:7" ht="24">
      <c r="A8" s="62" t="s">
        <v>45</v>
      </c>
      <c r="B8" s="63" t="s">
        <v>46</v>
      </c>
      <c r="C8" s="86"/>
      <c r="D8" s="86">
        <v>2536974563.77</v>
      </c>
      <c r="E8" s="86"/>
      <c r="F8" s="87">
        <v>2536974563.77</v>
      </c>
      <c r="G8" s="94"/>
    </row>
    <row r="9" spans="1:7" ht="24">
      <c r="A9" s="64" t="s">
        <v>47</v>
      </c>
      <c r="B9" s="65" t="s">
        <v>48</v>
      </c>
      <c r="C9" s="86"/>
      <c r="D9" s="86">
        <v>323117485.03</v>
      </c>
      <c r="E9" s="86"/>
      <c r="F9" s="87">
        <v>323117485.03</v>
      </c>
      <c r="G9" s="94"/>
    </row>
    <row r="10" spans="1:7" ht="15">
      <c r="A10" s="66" t="s">
        <v>49</v>
      </c>
      <c r="B10" s="67" t="s">
        <v>50</v>
      </c>
      <c r="C10" s="86"/>
      <c r="D10" s="41">
        <v>1440929215.69</v>
      </c>
      <c r="E10" s="86"/>
      <c r="F10" s="87">
        <v>1440929215.69</v>
      </c>
      <c r="G10" s="94"/>
    </row>
    <row r="11" spans="1:7" ht="15">
      <c r="A11" s="66" t="s">
        <v>51</v>
      </c>
      <c r="B11" s="67" t="s">
        <v>52</v>
      </c>
      <c r="C11" s="86"/>
      <c r="D11" s="86">
        <v>364031000</v>
      </c>
      <c r="E11" s="86"/>
      <c r="F11" s="87">
        <v>364031000</v>
      </c>
      <c r="G11" s="94"/>
    </row>
    <row r="12" spans="1:7" ht="15">
      <c r="A12" s="66" t="s">
        <v>53</v>
      </c>
      <c r="B12" s="67" t="s">
        <v>54</v>
      </c>
      <c r="C12" s="86"/>
      <c r="D12" s="86">
        <v>317097746.05</v>
      </c>
      <c r="E12" s="41"/>
      <c r="F12" s="88">
        <v>317097746.05</v>
      </c>
      <c r="G12" s="94"/>
    </row>
    <row r="13" spans="1:7" ht="15">
      <c r="A13" s="66" t="s">
        <v>55</v>
      </c>
      <c r="B13" s="67" t="s">
        <v>56</v>
      </c>
      <c r="C13" s="86"/>
      <c r="D13" s="86"/>
      <c r="E13" s="86"/>
      <c r="F13" s="87"/>
      <c r="G13" s="94"/>
    </row>
    <row r="14" spans="1:7" ht="24">
      <c r="A14" s="66" t="s">
        <v>57</v>
      </c>
      <c r="B14" s="67" t="s">
        <v>58</v>
      </c>
      <c r="C14" s="86"/>
      <c r="D14" s="86"/>
      <c r="E14" s="86"/>
      <c r="F14" s="87"/>
      <c r="G14" s="94"/>
    </row>
    <row r="15" spans="1:7" ht="24">
      <c r="A15" s="66" t="s">
        <v>59</v>
      </c>
      <c r="B15" s="67" t="s">
        <v>60</v>
      </c>
      <c r="C15" s="86"/>
      <c r="D15" s="86">
        <v>91799117</v>
      </c>
      <c r="E15" s="86"/>
      <c r="F15" s="87">
        <v>91799117</v>
      </c>
      <c r="G15" s="94"/>
    </row>
    <row r="16" spans="1:7" ht="15">
      <c r="A16" s="66" t="s">
        <v>61</v>
      </c>
      <c r="B16" s="67" t="s">
        <v>62</v>
      </c>
      <c r="C16" s="86"/>
      <c r="D16" s="86"/>
      <c r="E16" s="86"/>
      <c r="F16" s="87"/>
      <c r="G16" s="94"/>
    </row>
    <row r="17" spans="1:7" ht="24">
      <c r="A17" s="68" t="s">
        <v>63</v>
      </c>
      <c r="B17" s="67" t="s">
        <v>64</v>
      </c>
      <c r="C17" s="86"/>
      <c r="D17" s="86"/>
      <c r="E17" s="86"/>
      <c r="F17" s="87"/>
      <c r="G17" s="94"/>
    </row>
    <row r="18" spans="1:7" ht="24">
      <c r="A18" s="69" t="s">
        <v>35</v>
      </c>
      <c r="B18" s="70" t="s">
        <v>65</v>
      </c>
      <c r="C18" s="86"/>
      <c r="D18" s="86"/>
      <c r="E18" s="86"/>
      <c r="F18" s="87"/>
      <c r="G18" s="94"/>
    </row>
    <row r="19" spans="1:7" ht="24">
      <c r="A19" s="64" t="s">
        <v>47</v>
      </c>
      <c r="B19" s="71" t="s">
        <v>66</v>
      </c>
      <c r="C19" s="86"/>
      <c r="D19" s="86"/>
      <c r="E19" s="86"/>
      <c r="F19" s="87"/>
      <c r="G19" s="94"/>
    </row>
    <row r="20" spans="1:7" ht="15">
      <c r="A20" s="66" t="s">
        <v>49</v>
      </c>
      <c r="B20" s="67" t="s">
        <v>67</v>
      </c>
      <c r="C20" s="86"/>
      <c r="D20" s="86"/>
      <c r="E20" s="86"/>
      <c r="F20" s="87"/>
      <c r="G20" s="94"/>
    </row>
    <row r="21" spans="1:7" ht="15">
      <c r="A21" s="66" t="s">
        <v>51</v>
      </c>
      <c r="B21" s="67" t="s">
        <v>68</v>
      </c>
      <c r="C21" s="86"/>
      <c r="D21" s="86"/>
      <c r="E21" s="86"/>
      <c r="F21" s="87"/>
      <c r="G21" s="94"/>
    </row>
    <row r="22" spans="1:7" ht="15">
      <c r="A22" s="66" t="s">
        <v>53</v>
      </c>
      <c r="B22" s="67" t="s">
        <v>69</v>
      </c>
      <c r="C22" s="86"/>
      <c r="D22" s="86"/>
      <c r="E22" s="86"/>
      <c r="F22" s="87"/>
      <c r="G22" s="94"/>
    </row>
    <row r="23" spans="1:7" ht="15">
      <c r="A23" s="66" t="s">
        <v>55</v>
      </c>
      <c r="B23" s="67" t="s">
        <v>70</v>
      </c>
      <c r="C23" s="86"/>
      <c r="D23" s="86"/>
      <c r="E23" s="86"/>
      <c r="F23" s="87"/>
      <c r="G23" s="94"/>
    </row>
    <row r="24" spans="1:7" ht="24">
      <c r="A24" s="66" t="s">
        <v>57</v>
      </c>
      <c r="B24" s="67" t="s">
        <v>71</v>
      </c>
      <c r="C24" s="86"/>
      <c r="D24" s="86"/>
      <c r="E24" s="86"/>
      <c r="F24" s="87"/>
      <c r="G24" s="94"/>
    </row>
    <row r="25" spans="1:7" ht="24">
      <c r="A25" s="66" t="s">
        <v>59</v>
      </c>
      <c r="B25" s="67" t="s">
        <v>72</v>
      </c>
      <c r="C25" s="86"/>
      <c r="D25" s="86"/>
      <c r="E25" s="86"/>
      <c r="F25" s="87"/>
      <c r="G25" s="94"/>
    </row>
    <row r="26" spans="1:7" ht="15">
      <c r="A26" s="66" t="s">
        <v>61</v>
      </c>
      <c r="B26" s="67" t="s">
        <v>73</v>
      </c>
      <c r="C26" s="86"/>
      <c r="D26" s="86"/>
      <c r="E26" s="86"/>
      <c r="F26" s="87"/>
      <c r="G26" s="94"/>
    </row>
    <row r="27" spans="1:7" ht="24">
      <c r="A27" s="68" t="s">
        <v>63</v>
      </c>
      <c r="B27" s="67" t="s">
        <v>74</v>
      </c>
      <c r="C27" s="86"/>
      <c r="D27" s="86"/>
      <c r="E27" s="86"/>
      <c r="F27" s="87"/>
      <c r="G27" s="94"/>
    </row>
    <row r="28" spans="1:7" ht="15">
      <c r="A28" s="69" t="s">
        <v>36</v>
      </c>
      <c r="B28" s="63" t="s">
        <v>75</v>
      </c>
      <c r="C28" s="86">
        <v>79359073.61</v>
      </c>
      <c r="D28" s="86"/>
      <c r="E28" s="86">
        <v>6800000</v>
      </c>
      <c r="F28" s="87">
        <v>86159073.61</v>
      </c>
      <c r="G28" s="94"/>
    </row>
    <row r="29" spans="1:7" ht="15">
      <c r="A29" s="72" t="s">
        <v>76</v>
      </c>
      <c r="B29" s="73"/>
      <c r="C29" s="86"/>
      <c r="D29" s="86"/>
      <c r="E29" s="86"/>
      <c r="F29" s="87"/>
      <c r="G29" s="94"/>
    </row>
    <row r="30" spans="1:7" ht="15">
      <c r="A30" s="64" t="s">
        <v>77</v>
      </c>
      <c r="B30" s="71" t="s">
        <v>78</v>
      </c>
      <c r="C30" s="86"/>
      <c r="D30" s="86"/>
      <c r="E30" s="86"/>
      <c r="F30" s="87"/>
      <c r="G30" s="94"/>
    </row>
    <row r="31" spans="1:7" ht="15">
      <c r="A31" s="66" t="s">
        <v>49</v>
      </c>
      <c r="B31" s="67" t="s">
        <v>79</v>
      </c>
      <c r="C31" s="86"/>
      <c r="D31" s="86"/>
      <c r="E31" s="86"/>
      <c r="F31" s="87"/>
      <c r="G31" s="94"/>
    </row>
    <row r="32" spans="1:7" ht="15">
      <c r="A32" s="66" t="s">
        <v>51</v>
      </c>
      <c r="B32" s="67" t="s">
        <v>80</v>
      </c>
      <c r="C32" s="86"/>
      <c r="D32" s="86"/>
      <c r="E32" s="86"/>
      <c r="F32" s="87"/>
      <c r="G32" s="94"/>
    </row>
    <row r="33" spans="1:7" ht="15">
      <c r="A33" s="66" t="s">
        <v>53</v>
      </c>
      <c r="B33" s="67" t="s">
        <v>81</v>
      </c>
      <c r="C33" s="86"/>
      <c r="D33" s="86"/>
      <c r="E33" s="86"/>
      <c r="F33" s="87"/>
      <c r="G33" s="94"/>
    </row>
    <row r="34" spans="1:7" ht="15">
      <c r="A34" s="66" t="s">
        <v>55</v>
      </c>
      <c r="B34" s="67" t="s">
        <v>82</v>
      </c>
      <c r="C34" s="86"/>
      <c r="D34" s="86"/>
      <c r="E34" s="86">
        <v>6800000</v>
      </c>
      <c r="F34" s="87">
        <v>6800000</v>
      </c>
      <c r="G34" s="94"/>
    </row>
    <row r="35" spans="1:7" ht="24">
      <c r="A35" s="66" t="s">
        <v>57</v>
      </c>
      <c r="B35" s="67" t="s">
        <v>83</v>
      </c>
      <c r="C35" s="86">
        <v>3637386.7</v>
      </c>
      <c r="D35" s="86"/>
      <c r="E35" s="86"/>
      <c r="F35" s="87">
        <v>3637386.7</v>
      </c>
      <c r="G35" s="94"/>
    </row>
    <row r="36" spans="1:7" ht="24">
      <c r="A36" s="66" t="s">
        <v>59</v>
      </c>
      <c r="B36" s="67" t="s">
        <v>84</v>
      </c>
      <c r="C36" s="86"/>
      <c r="D36" s="86"/>
      <c r="E36" s="86"/>
      <c r="F36" s="87"/>
      <c r="G36" s="94"/>
    </row>
    <row r="37" spans="1:7" ht="15">
      <c r="A37" s="66" t="s">
        <v>61</v>
      </c>
      <c r="B37" s="67" t="s">
        <v>85</v>
      </c>
      <c r="C37" s="86">
        <v>75689000</v>
      </c>
      <c r="D37" s="86"/>
      <c r="E37" s="86"/>
      <c r="F37" s="87">
        <v>75689000</v>
      </c>
      <c r="G37" s="94"/>
    </row>
    <row r="38" spans="1:7" ht="24.75" thickBot="1">
      <c r="A38" s="68" t="s">
        <v>63</v>
      </c>
      <c r="B38" s="74" t="s">
        <v>86</v>
      </c>
      <c r="C38" s="89">
        <v>32686.91</v>
      </c>
      <c r="D38" s="89"/>
      <c r="E38" s="89"/>
      <c r="F38" s="90">
        <v>32686.91</v>
      </c>
      <c r="G38" s="94"/>
    </row>
    <row r="39" spans="1:6" ht="12.75">
      <c r="A39" s="75"/>
      <c r="B39" s="76"/>
      <c r="C39" s="106"/>
      <c r="D39" s="106"/>
      <c r="E39" s="106"/>
      <c r="F39" s="107" t="s">
        <v>87</v>
      </c>
    </row>
    <row r="40" spans="1:6" ht="12.75">
      <c r="A40" s="131" t="s">
        <v>88</v>
      </c>
      <c r="B40" s="133" t="s">
        <v>1</v>
      </c>
      <c r="C40" s="135" t="s">
        <v>41</v>
      </c>
      <c r="D40" s="136"/>
      <c r="E40" s="137"/>
      <c r="F40" s="138" t="s">
        <v>42</v>
      </c>
    </row>
    <row r="41" spans="1:6" ht="63.75">
      <c r="A41" s="132"/>
      <c r="B41" s="134"/>
      <c r="C41" s="108" t="s">
        <v>34</v>
      </c>
      <c r="D41" s="108" t="s">
        <v>36</v>
      </c>
      <c r="E41" s="108" t="s">
        <v>39</v>
      </c>
      <c r="F41" s="139"/>
    </row>
    <row r="42" spans="1:6" ht="13.5" thickBot="1">
      <c r="A42" s="79">
        <v>1</v>
      </c>
      <c r="B42" s="80">
        <v>2</v>
      </c>
      <c r="C42" s="109" t="s">
        <v>89</v>
      </c>
      <c r="D42" s="109">
        <v>5</v>
      </c>
      <c r="E42" s="109" t="s">
        <v>10</v>
      </c>
      <c r="F42" s="110">
        <v>9</v>
      </c>
    </row>
    <row r="43" spans="1:7" ht="15">
      <c r="A43" s="69" t="s">
        <v>37</v>
      </c>
      <c r="B43" s="81" t="s">
        <v>90</v>
      </c>
      <c r="C43" s="84"/>
      <c r="D43" s="84"/>
      <c r="E43" s="84"/>
      <c r="F43" s="85"/>
      <c r="G43" s="94"/>
    </row>
    <row r="44" spans="1:7" ht="24">
      <c r="A44" s="64" t="s">
        <v>47</v>
      </c>
      <c r="B44" s="65" t="s">
        <v>91</v>
      </c>
      <c r="C44" s="86"/>
      <c r="D44" s="86"/>
      <c r="E44" s="86"/>
      <c r="F44" s="87"/>
      <c r="G44" s="94"/>
    </row>
    <row r="45" spans="1:7" ht="15">
      <c r="A45" s="66" t="s">
        <v>49</v>
      </c>
      <c r="B45" s="67" t="s">
        <v>92</v>
      </c>
      <c r="C45" s="86"/>
      <c r="D45" s="86"/>
      <c r="E45" s="86"/>
      <c r="F45" s="87"/>
      <c r="G45" s="94"/>
    </row>
    <row r="46" spans="1:7" ht="15">
      <c r="A46" s="66" t="s">
        <v>51</v>
      </c>
      <c r="B46" s="67" t="s">
        <v>93</v>
      </c>
      <c r="C46" s="86"/>
      <c r="D46" s="86"/>
      <c r="E46" s="86"/>
      <c r="F46" s="87"/>
      <c r="G46" s="94"/>
    </row>
    <row r="47" spans="1:7" ht="15">
      <c r="A47" s="66" t="s">
        <v>53</v>
      </c>
      <c r="B47" s="67" t="s">
        <v>94</v>
      </c>
      <c r="C47" s="86"/>
      <c r="D47" s="86"/>
      <c r="E47" s="86"/>
      <c r="F47" s="87"/>
      <c r="G47" s="94"/>
    </row>
    <row r="48" spans="1:7" ht="15">
      <c r="A48" s="66" t="s">
        <v>55</v>
      </c>
      <c r="B48" s="67" t="s">
        <v>95</v>
      </c>
      <c r="C48" s="86"/>
      <c r="D48" s="86"/>
      <c r="E48" s="86"/>
      <c r="F48" s="87"/>
      <c r="G48" s="94"/>
    </row>
    <row r="49" spans="1:7" ht="24">
      <c r="A49" s="66" t="s">
        <v>57</v>
      </c>
      <c r="B49" s="67" t="s">
        <v>96</v>
      </c>
      <c r="C49" s="86"/>
      <c r="D49" s="86"/>
      <c r="E49" s="86"/>
      <c r="F49" s="87"/>
      <c r="G49" s="94"/>
    </row>
    <row r="50" spans="1:7" ht="24">
      <c r="A50" s="66" t="s">
        <v>59</v>
      </c>
      <c r="B50" s="67" t="s">
        <v>97</v>
      </c>
      <c r="C50" s="86"/>
      <c r="D50" s="86"/>
      <c r="E50" s="86"/>
      <c r="F50" s="87"/>
      <c r="G50" s="94"/>
    </row>
    <row r="51" spans="1:7" ht="15">
      <c r="A51" s="66" t="s">
        <v>61</v>
      </c>
      <c r="B51" s="67" t="s">
        <v>98</v>
      </c>
      <c r="C51" s="86"/>
      <c r="D51" s="86"/>
      <c r="E51" s="86"/>
      <c r="F51" s="87"/>
      <c r="G51" s="94"/>
    </row>
    <row r="52" spans="1:7" ht="24">
      <c r="A52" s="68" t="s">
        <v>63</v>
      </c>
      <c r="B52" s="67" t="s">
        <v>99</v>
      </c>
      <c r="C52" s="86"/>
      <c r="D52" s="86"/>
      <c r="E52" s="86"/>
      <c r="F52" s="87"/>
      <c r="G52" s="94"/>
    </row>
    <row r="53" spans="1:7" ht="15">
      <c r="A53" s="69" t="s">
        <v>38</v>
      </c>
      <c r="B53" s="82" t="s">
        <v>100</v>
      </c>
      <c r="C53" s="86"/>
      <c r="D53" s="86"/>
      <c r="E53" s="86"/>
      <c r="F53" s="87"/>
      <c r="G53" s="94"/>
    </row>
    <row r="54" spans="1:6" ht="12.75">
      <c r="A54" s="72" t="s">
        <v>76</v>
      </c>
      <c r="B54" s="73"/>
      <c r="C54" s="86"/>
      <c r="D54" s="86"/>
      <c r="E54" s="86"/>
      <c r="F54" s="87"/>
    </row>
    <row r="55" spans="1:7" ht="15">
      <c r="A55" s="64" t="s">
        <v>77</v>
      </c>
      <c r="B55" s="71" t="s">
        <v>101</v>
      </c>
      <c r="C55" s="86"/>
      <c r="D55" s="86"/>
      <c r="E55" s="86"/>
      <c r="F55" s="87"/>
      <c r="G55" s="94"/>
    </row>
    <row r="56" spans="1:7" ht="15">
      <c r="A56" s="66" t="s">
        <v>49</v>
      </c>
      <c r="B56" s="67" t="s">
        <v>102</v>
      </c>
      <c r="C56" s="86"/>
      <c r="D56" s="86"/>
      <c r="E56" s="86"/>
      <c r="F56" s="87"/>
      <c r="G56" s="94"/>
    </row>
    <row r="57" spans="1:7" ht="15">
      <c r="A57" s="66" t="s">
        <v>51</v>
      </c>
      <c r="B57" s="67" t="s">
        <v>103</v>
      </c>
      <c r="C57" s="86"/>
      <c r="D57" s="86"/>
      <c r="E57" s="86"/>
      <c r="F57" s="87"/>
      <c r="G57" s="94"/>
    </row>
    <row r="58" spans="1:7" ht="15">
      <c r="A58" s="66" t="s">
        <v>53</v>
      </c>
      <c r="B58" s="67" t="s">
        <v>104</v>
      </c>
      <c r="C58" s="86"/>
      <c r="D58" s="86"/>
      <c r="E58" s="86"/>
      <c r="F58" s="87"/>
      <c r="G58" s="94"/>
    </row>
    <row r="59" spans="1:7" ht="15">
      <c r="A59" s="66" t="s">
        <v>55</v>
      </c>
      <c r="B59" s="67" t="s">
        <v>105</v>
      </c>
      <c r="C59" s="86"/>
      <c r="D59" s="86"/>
      <c r="E59" s="86"/>
      <c r="F59" s="87"/>
      <c r="G59" s="94"/>
    </row>
    <row r="60" spans="1:7" ht="24">
      <c r="A60" s="66" t="s">
        <v>57</v>
      </c>
      <c r="B60" s="67" t="s">
        <v>106</v>
      </c>
      <c r="C60" s="86"/>
      <c r="D60" s="86"/>
      <c r="E60" s="86"/>
      <c r="F60" s="87"/>
      <c r="G60" s="94"/>
    </row>
    <row r="61" spans="1:7" ht="24">
      <c r="A61" s="66" t="s">
        <v>59</v>
      </c>
      <c r="B61" s="67" t="s">
        <v>107</v>
      </c>
      <c r="C61" s="86"/>
      <c r="D61" s="86"/>
      <c r="E61" s="86"/>
      <c r="F61" s="87"/>
      <c r="G61" s="94"/>
    </row>
    <row r="62" spans="1:7" ht="15">
      <c r="A62" s="66" t="s">
        <v>61</v>
      </c>
      <c r="B62" s="67" t="s">
        <v>108</v>
      </c>
      <c r="C62" s="86"/>
      <c r="D62" s="86"/>
      <c r="E62" s="86"/>
      <c r="F62" s="87"/>
      <c r="G62" s="94"/>
    </row>
    <row r="63" spans="1:7" ht="24">
      <c r="A63" s="68" t="s">
        <v>63</v>
      </c>
      <c r="B63" s="67" t="s">
        <v>109</v>
      </c>
      <c r="C63" s="86"/>
      <c r="D63" s="86"/>
      <c r="E63" s="86"/>
      <c r="F63" s="87"/>
      <c r="G63" s="94"/>
    </row>
    <row r="64" spans="1:7" ht="15">
      <c r="A64" s="83" t="s">
        <v>39</v>
      </c>
      <c r="B64" s="82" t="s">
        <v>110</v>
      </c>
      <c r="C64" s="86"/>
      <c r="D64" s="86"/>
      <c r="E64" s="86"/>
      <c r="F64" s="87"/>
      <c r="G64" s="94"/>
    </row>
    <row r="65" spans="1:7" ht="24">
      <c r="A65" s="64" t="s">
        <v>47</v>
      </c>
      <c r="B65" s="71" t="s">
        <v>111</v>
      </c>
      <c r="C65" s="86"/>
      <c r="D65" s="86"/>
      <c r="E65" s="86"/>
      <c r="F65" s="87"/>
      <c r="G65" s="94"/>
    </row>
    <row r="66" spans="1:7" ht="15">
      <c r="A66" s="66" t="s">
        <v>49</v>
      </c>
      <c r="B66" s="67" t="s">
        <v>112</v>
      </c>
      <c r="C66" s="86"/>
      <c r="D66" s="86"/>
      <c r="E66" s="86"/>
      <c r="F66" s="87"/>
      <c r="G66" s="94"/>
    </row>
    <row r="67" spans="1:7" ht="15">
      <c r="A67" s="66" t="s">
        <v>51</v>
      </c>
      <c r="B67" s="67" t="s">
        <v>113</v>
      </c>
      <c r="C67" s="86"/>
      <c r="D67" s="86"/>
      <c r="E67" s="86"/>
      <c r="F67" s="87"/>
      <c r="G67" s="94"/>
    </row>
    <row r="68" spans="1:7" ht="15">
      <c r="A68" s="66" t="s">
        <v>53</v>
      </c>
      <c r="B68" s="67" t="s">
        <v>114</v>
      </c>
      <c r="C68" s="86"/>
      <c r="D68" s="86"/>
      <c r="E68" s="86"/>
      <c r="F68" s="87"/>
      <c r="G68" s="94"/>
    </row>
    <row r="69" spans="1:7" ht="15">
      <c r="A69" s="66" t="s">
        <v>55</v>
      </c>
      <c r="B69" s="67" t="s">
        <v>115</v>
      </c>
      <c r="C69" s="86"/>
      <c r="D69" s="86"/>
      <c r="E69" s="86"/>
      <c r="F69" s="87"/>
      <c r="G69" s="94"/>
    </row>
    <row r="70" spans="1:7" ht="24">
      <c r="A70" s="66" t="s">
        <v>57</v>
      </c>
      <c r="B70" s="67" t="s">
        <v>116</v>
      </c>
      <c r="C70" s="86"/>
      <c r="D70" s="86"/>
      <c r="E70" s="86"/>
      <c r="F70" s="87"/>
      <c r="G70" s="94"/>
    </row>
    <row r="71" spans="1:7" ht="24">
      <c r="A71" s="66" t="s">
        <v>59</v>
      </c>
      <c r="B71" s="67" t="s">
        <v>117</v>
      </c>
      <c r="C71" s="86"/>
      <c r="D71" s="86"/>
      <c r="E71" s="86"/>
      <c r="F71" s="87"/>
      <c r="G71" s="94"/>
    </row>
    <row r="72" spans="1:7" ht="15">
      <c r="A72" s="66" t="s">
        <v>61</v>
      </c>
      <c r="B72" s="67" t="s">
        <v>118</v>
      </c>
      <c r="C72" s="86"/>
      <c r="D72" s="86"/>
      <c r="E72" s="86"/>
      <c r="F72" s="87"/>
      <c r="G72" s="94"/>
    </row>
    <row r="73" spans="1:7" ht="24.75" thickBot="1">
      <c r="A73" s="68" t="s">
        <v>63</v>
      </c>
      <c r="B73" s="74" t="s">
        <v>119</v>
      </c>
      <c r="C73" s="89"/>
      <c r="D73" s="89"/>
      <c r="E73" s="89"/>
      <c r="F73" s="90"/>
      <c r="G73" s="94"/>
    </row>
  </sheetData>
  <sheetProtection/>
  <mergeCells count="8">
    <mergeCell ref="A40:A41"/>
    <mergeCell ref="B40:B41"/>
    <mergeCell ref="C40:E40"/>
    <mergeCell ref="F40:F41"/>
    <mergeCell ref="F4:F5"/>
    <mergeCell ref="A4:A5"/>
    <mergeCell ref="B4:B5"/>
    <mergeCell ref="C4:E4"/>
  </mergeCells>
  <printOptions/>
  <pageMargins left="0.7086614173228347" right="0.7086614173228347" top="0.35433070866141736" bottom="0.35433070866141736" header="0" footer="0"/>
  <pageSetup horizontalDpi="600" verticalDpi="600" orientation="landscape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2013-01-21T10:03:30Z</cp:lastPrinted>
  <dcterms:created xsi:type="dcterms:W3CDTF">1999-06-18T11:49:53Z</dcterms:created>
  <dcterms:modified xsi:type="dcterms:W3CDTF">2013-01-22T01:55:25Z</dcterms:modified>
  <cp:category/>
  <cp:version/>
  <cp:contentType/>
  <cp:contentStatus/>
</cp:coreProperties>
</file>